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sserver\UserDocs\Bus Admin\ACCOUNTING\SPREADSHEETS\2026\"/>
    </mc:Choice>
  </mc:AlternateContent>
  <xr:revisionPtr revIDLastSave="0" documentId="13_ncr:1_{BC18AA9E-B36D-4294-B819-676A3F2DDD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2" i="1" l="1"/>
  <c r="J212" i="1"/>
  <c r="K193" i="1"/>
  <c r="J193" i="1"/>
  <c r="K173" i="1"/>
  <c r="J173" i="1"/>
  <c r="K155" i="1" l="1"/>
  <c r="J155" i="1"/>
  <c r="K137" i="1"/>
  <c r="J137" i="1"/>
  <c r="J120" i="1"/>
  <c r="K19" i="1"/>
  <c r="E19" i="1"/>
  <c r="K36" i="1"/>
  <c r="E36" i="1"/>
  <c r="K54" i="1"/>
  <c r="E54" i="1"/>
  <c r="K71" i="1"/>
  <c r="E71" i="1"/>
  <c r="K88" i="1"/>
  <c r="E88" i="1"/>
  <c r="E104" i="1"/>
  <c r="K104" i="1"/>
  <c r="K120" i="1"/>
  <c r="E120" i="1"/>
  <c r="F10" i="2"/>
  <c r="F3" i="2"/>
  <c r="F4" i="2"/>
  <c r="F5" i="2"/>
  <c r="F6" i="2"/>
  <c r="F7" i="2"/>
  <c r="F8" i="2"/>
  <c r="F9" i="2"/>
  <c r="F2" i="2"/>
  <c r="D42" i="1" l="1"/>
  <c r="D24" i="1" l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<sst xmlns="http://schemas.openxmlformats.org/spreadsheetml/2006/main" count="447" uniqueCount="299">
  <si>
    <t xml:space="preserve">Electric Usage </t>
  </si>
  <si>
    <t>Amount</t>
  </si>
  <si>
    <t>Water Usage</t>
  </si>
  <si>
    <t>Date</t>
  </si>
  <si>
    <t>Prev</t>
  </si>
  <si>
    <t>Pres</t>
  </si>
  <si>
    <t>12/17/14 to 1/16/15</t>
  </si>
  <si>
    <t>12/20/14 to 1/21/15</t>
  </si>
  <si>
    <t>1/16/15 to 2/18/15</t>
  </si>
  <si>
    <t>1/21/15 to 2/20/15</t>
  </si>
  <si>
    <t>2/18/15 to 3/18/15</t>
  </si>
  <si>
    <t>2/20/15 to 3/20/15</t>
  </si>
  <si>
    <t>3/20/15 to 4/20/15</t>
  </si>
  <si>
    <t>3/18/15  to 4/17/15</t>
  </si>
  <si>
    <t>4/17/15 to 5/18/15</t>
  </si>
  <si>
    <t>4/20/15 to 5/20/15</t>
  </si>
  <si>
    <t>5/18/15 to 6/19/15</t>
  </si>
  <si>
    <t>5/20/15 to 6/19/15</t>
  </si>
  <si>
    <t>6/19/15 to 7/20/15</t>
  </si>
  <si>
    <t xml:space="preserve">2015 Comanche Annual Electric &amp; Water Consumption &amp; Total Expenditures </t>
  </si>
  <si>
    <t>7/20/15 to 8/19/15</t>
  </si>
  <si>
    <t>7/20/15 to 8/20/15</t>
  </si>
  <si>
    <t>8/19/15 to 9/18/15</t>
  </si>
  <si>
    <t>8/20/15 to 9/20/15</t>
  </si>
  <si>
    <t>9/18/15 to 10/19/15</t>
  </si>
  <si>
    <t>11/19/15 to 12/18/15</t>
  </si>
  <si>
    <t>10/19/15 to 11/19/15</t>
  </si>
  <si>
    <t>9/20/15 to 10/20/15</t>
  </si>
  <si>
    <t>10/20/15 to 11/20/15</t>
  </si>
  <si>
    <t>11/20/15 to 12/20/16</t>
  </si>
  <si>
    <t xml:space="preserve">2016 Comanche Annual Electric &amp; Water Consumption &amp; Total Expenditures </t>
  </si>
  <si>
    <t>12/20/15 to 01/20/16</t>
  </si>
  <si>
    <t>12/18/15 to 01/19/16</t>
  </si>
  <si>
    <t>1/20/16 to 2/20/16</t>
  </si>
  <si>
    <t>2/20/16 to 3/20/16</t>
  </si>
  <si>
    <t>2/19/16 to 3/18/16</t>
  </si>
  <si>
    <t>1/19/16 to 2/19/16</t>
  </si>
  <si>
    <t>3/20/16 to 4/20/16</t>
  </si>
  <si>
    <t>3/18/16 to 4/19/16</t>
  </si>
  <si>
    <t>4/19/16 to 5/18/16</t>
  </si>
  <si>
    <t>5/18/16 to 6/17/16</t>
  </si>
  <si>
    <t>4/20/16 to 5/20/16</t>
  </si>
  <si>
    <t>6/17/16 to 7/18/16</t>
  </si>
  <si>
    <t>5/20/16 to 6/20/16</t>
  </si>
  <si>
    <t>7/18/16 to 8/18/16</t>
  </si>
  <si>
    <t>8/18/16 to 9/19/16</t>
  </si>
  <si>
    <t>6/20/16 to 7/20/16</t>
  </si>
  <si>
    <t>7/20/16 to 8/20/16</t>
  </si>
  <si>
    <t>8/20/16 to 9/20/16</t>
  </si>
  <si>
    <t>9/19/16 to 10/18/16</t>
  </si>
  <si>
    <t>10/18/16 to 11/18/16</t>
  </si>
  <si>
    <t>9/20/16 to 10/20/16</t>
  </si>
  <si>
    <t>10/20/16 to 11/20/16</t>
  </si>
  <si>
    <t>11/18/16 to 12/19/16</t>
  </si>
  <si>
    <t>11/20/16 to 12/20/16</t>
  </si>
  <si>
    <t xml:space="preserve">2017 Comanche Annual Electric &amp; Water Consumption &amp; Total Expenditures </t>
  </si>
  <si>
    <t>12/20/17 to 01/20/18</t>
  </si>
  <si>
    <t>12/18/17 to 01/18/18</t>
  </si>
  <si>
    <t>1/20/2018 to 2/20/2018</t>
  </si>
  <si>
    <t>1/18/2018 to 2/16/2018</t>
  </si>
  <si>
    <t>02/20/18 to 03/20/18</t>
  </si>
  <si>
    <t>02/16/18 to 03/19/18</t>
  </si>
  <si>
    <t xml:space="preserve">2018 Comanche Annual Electric &amp; Water Consumption &amp; Total Expenditures </t>
  </si>
  <si>
    <t>12/20/16 to 01/20/17</t>
  </si>
  <si>
    <t>12/19/16 to 01/18/17</t>
  </si>
  <si>
    <t>1/20/17 to 2/20/17</t>
  </si>
  <si>
    <t>1/18/17 to 2/17/17</t>
  </si>
  <si>
    <t>2/20/17 to 3/20/17</t>
  </si>
  <si>
    <t>2/17/17 to 3/17/17</t>
  </si>
  <si>
    <t>3/20/17 to 4/20/17</t>
  </si>
  <si>
    <t>3/17/17 to 4/18/17</t>
  </si>
  <si>
    <t>4/20/17 to 5/19/17</t>
  </si>
  <si>
    <t>4/18/17 to 5/17/17</t>
  </si>
  <si>
    <t>5/19/17 to 6/20/17</t>
  </si>
  <si>
    <t>5/17/17 to 6/15/17</t>
  </si>
  <si>
    <t>6/20/17 to 7/20/17</t>
  </si>
  <si>
    <t>6/15/17 to 7/17/17</t>
  </si>
  <si>
    <t>7/20/17 to 8/20/17</t>
  </si>
  <si>
    <t>7/17/17 to 8/17/17</t>
  </si>
  <si>
    <t>8/20/17 to 9/20/17</t>
  </si>
  <si>
    <t>8/17/17 to 9/18/17</t>
  </si>
  <si>
    <t>9/20/17 to 10/20/17</t>
  </si>
  <si>
    <t>9/18/17 to 10/18/17</t>
  </si>
  <si>
    <t>10/20/2017 TO 11/20/2017</t>
  </si>
  <si>
    <t>10/18/17 to 11/17/17</t>
  </si>
  <si>
    <t>11/20/17 to 12/20/17</t>
  </si>
  <si>
    <t xml:space="preserve">11/18/17 to 12/17/17 </t>
  </si>
  <si>
    <t>03/19/18 to 4/18/18</t>
  </si>
  <si>
    <t>03/20/18 to 04/20/18</t>
  </si>
  <si>
    <t>4/18/18 to 5/18/18</t>
  </si>
  <si>
    <t>5/18/18 to 6/18/18</t>
  </si>
  <si>
    <t>6/18/2018 to 7/18/18</t>
  </si>
  <si>
    <t>4/20/18 to 5/20/18</t>
  </si>
  <si>
    <t>5/20/2018 to 6/20/18</t>
  </si>
  <si>
    <t>6/20/18 to 7/20/18</t>
  </si>
  <si>
    <t>7/18/18 to 8/17/18</t>
  </si>
  <si>
    <t>7/20/18 to 8/20/18</t>
  </si>
  <si>
    <t>8/20/18 to 9/20/18</t>
  </si>
  <si>
    <t>8/17/18 to 9/17/18</t>
  </si>
  <si>
    <t>9/20/18 to 10/20/18</t>
  </si>
  <si>
    <t>9/17/18 to 10/17/18</t>
  </si>
  <si>
    <t>10/20/18 to 11/20/18</t>
  </si>
  <si>
    <t>10/17/18 to 11/17/18</t>
  </si>
  <si>
    <t>11/20/18 to 12/20/18</t>
  </si>
  <si>
    <t>11/17/18 to 12/17/18</t>
  </si>
  <si>
    <t xml:space="preserve">2019 Comanche Annual Electric &amp; Water Consumption &amp; Total Expenditures </t>
  </si>
  <si>
    <t>12/18/2018 to 1/17/2019</t>
  </si>
  <si>
    <t>1/17/2019 to 2/15/219</t>
  </si>
  <si>
    <t>12/20/2018 to 1/20/2019</t>
  </si>
  <si>
    <t>2/15/2019 to 3/18/2019</t>
  </si>
  <si>
    <t>1/20/19 to 2/20/2019</t>
  </si>
  <si>
    <t>3/18/2019 to 4/18/2019</t>
  </si>
  <si>
    <t>3/20/2019 to 4/20/2019</t>
  </si>
  <si>
    <t>4/18/2019 to 5/17/2019</t>
  </si>
  <si>
    <t>2/20/2019 to 3/20/2019</t>
  </si>
  <si>
    <t>5/172019 to6/17/2019</t>
  </si>
  <si>
    <t>4/20/2019 to 5/20/2019</t>
  </si>
  <si>
    <t>5/20/2019 to 6/20/2019</t>
  </si>
  <si>
    <t>6/17/2019 to 7/16/2019</t>
  </si>
  <si>
    <t>6/20/2019 to 7/20/2019</t>
  </si>
  <si>
    <t>7/16/2019 to 8/16/2019</t>
  </si>
  <si>
    <t>7/20/2019 to 8/20/2019</t>
  </si>
  <si>
    <t xml:space="preserve">$ per kwh </t>
  </si>
  <si>
    <t>8/20/2019 to 9/20/2019</t>
  </si>
  <si>
    <t xml:space="preserve">2020 Comanche Annual Electric &amp; Water Consumption &amp; Total Expenditures </t>
  </si>
  <si>
    <t>9/20/2019  to 10/20/2019</t>
  </si>
  <si>
    <t>10/20/2019 to 11/20/2019</t>
  </si>
  <si>
    <t>11/20/2019 to 12/20/2019</t>
  </si>
  <si>
    <t>8/16/2019 to 9/16/2019</t>
  </si>
  <si>
    <t>9/16/2019 to 10/16/2019</t>
  </si>
  <si>
    <t>10/16/2019 to 11/16/2019</t>
  </si>
  <si>
    <t>11/16/2019 to 12/16/2019</t>
  </si>
  <si>
    <t>12/17/2019 to 1/17/2020</t>
  </si>
  <si>
    <t>1/17/2020 to 2/17/2020</t>
  </si>
  <si>
    <t>12/20/2019 to 1/20/2020</t>
  </si>
  <si>
    <t>1/20/2020 to 2/20/2020</t>
  </si>
  <si>
    <t>2/20/2020 to 3/20/2020</t>
  </si>
  <si>
    <t>3/20/2020 to 4/20/2020</t>
  </si>
  <si>
    <t>4/20/2020 to 5/20/2020</t>
  </si>
  <si>
    <t>2/17/2020 to 3/17/2020</t>
  </si>
  <si>
    <t>3/17/2020 to 4/17/2020</t>
  </si>
  <si>
    <t>4/17/2020 to 5/17/2020</t>
  </si>
  <si>
    <t>5/20/2020 to 6/20/2020</t>
  </si>
  <si>
    <t>5/17/2020 to 6/17/2020</t>
  </si>
  <si>
    <t>6/20/2020 to 7/20/2020</t>
  </si>
  <si>
    <t>6/17/2020 to 7/17/2020</t>
  </si>
  <si>
    <t>7/20/2020 to 8/20/2020</t>
  </si>
  <si>
    <t>8/20/2020 to 9/20/2020</t>
  </si>
  <si>
    <t>7/17/2020 to 8/17/2020</t>
  </si>
  <si>
    <t>8/17/2020 to 9/17/2020</t>
  </si>
  <si>
    <t>9/20/2020 to 10/20/2020</t>
  </si>
  <si>
    <t>10/20/2020 to 11/20/2020</t>
  </si>
  <si>
    <t>11/20/2020 to 12/20/2020</t>
  </si>
  <si>
    <t>9/17/2020 to 10/17/2020</t>
  </si>
  <si>
    <t>10/17/2020 to 11/17/2020</t>
  </si>
  <si>
    <t>11/17/2020 to 12/17/2020</t>
  </si>
  <si>
    <t xml:space="preserve">2021 Comanche Annual Electric &amp; Water Consumption &amp; Total Expenditures </t>
  </si>
  <si>
    <t>12/20/2020 to 1/20/2021</t>
  </si>
  <si>
    <t>12/17/2020 to 1/17/2021</t>
  </si>
  <si>
    <t>1/20/2021 to 2/20/2021</t>
  </si>
  <si>
    <t>2/20/2021 to 3/20/2021</t>
  </si>
  <si>
    <t>1/17/2021 to 2/17/2021</t>
  </si>
  <si>
    <t>2/17/2021 to 3/17/2021</t>
  </si>
  <si>
    <t>3/15/2021 to 4/19/2021</t>
  </si>
  <si>
    <t>3/20/2021 to 4/20/2021</t>
  </si>
  <si>
    <t>4/20/2021 to 5/20/2021</t>
  </si>
  <si>
    <t>4/19/2021 to 5/19/2021</t>
  </si>
  <si>
    <t>5/20/2021 to 6/20/2021</t>
  </si>
  <si>
    <t>5/19/2021 to 6/19/2021</t>
  </si>
  <si>
    <t>6/20/2021 to 7/20/2021</t>
  </si>
  <si>
    <t>6/19/2021 to 7/19/2021</t>
  </si>
  <si>
    <t>7/18/2021 to 8/17/2021</t>
  </si>
  <si>
    <t>7/20/2021 to 8/20/2021</t>
  </si>
  <si>
    <t>8/20/2021 to 9/20/2021</t>
  </si>
  <si>
    <t>9/20/2021 to 10/20/2021</t>
  </si>
  <si>
    <t>10/20/2021 to 11/20/21</t>
  </si>
  <si>
    <t>11/20/21 to 12/20/2021</t>
  </si>
  <si>
    <t>8/17/2021 to 9/17/2021</t>
  </si>
  <si>
    <t>9/17/2021 to 10/17/2021</t>
  </si>
  <si>
    <t>10/17/2021 to 11/17/2021</t>
  </si>
  <si>
    <t>11/17/2021 to 12/17/2021</t>
  </si>
  <si>
    <t>PO</t>
  </si>
  <si>
    <t>[</t>
  </si>
  <si>
    <t xml:space="preserve">2022 Comanche Annual Electric &amp; Water Consumption &amp; Total Expenditures </t>
  </si>
  <si>
    <t>12/15/2021 to 1/14/2022</t>
  </si>
  <si>
    <t>1/15/2022 to 2/14/2022</t>
  </si>
  <si>
    <t>2/15/2022 to 3/14/2022</t>
  </si>
  <si>
    <t>3/15/2022 to 4/14/2022</t>
  </si>
  <si>
    <t>4/15/2022 to 5/14/2022</t>
  </si>
  <si>
    <t>5/15/2022 to 6/14/2022</t>
  </si>
  <si>
    <t>6/15/2022 to 7/14/2022</t>
  </si>
  <si>
    <t>7/15/2022 to 8/14/2022</t>
  </si>
  <si>
    <t>7/15/2022 to 8/26/2022</t>
  </si>
  <si>
    <t>9/15/2022 to 10/14/2022</t>
  </si>
  <si>
    <t>10/15/2022 to 11/14/2022</t>
  </si>
  <si>
    <t>8/15/2022 to 9/14/2022</t>
  </si>
  <si>
    <t>11/15/2022 to 12/14/2022</t>
  </si>
  <si>
    <t>8/15/2022 to 9/16/2022</t>
  </si>
  <si>
    <t>9/15/2022 to 10/16/2022</t>
  </si>
  <si>
    <t>11/18/2022 to 12/18/2022</t>
  </si>
  <si>
    <t>AVG</t>
  </si>
  <si>
    <t>TOTAL</t>
  </si>
  <si>
    <t>10/15/2022 to 11/18/2022</t>
  </si>
  <si>
    <t xml:space="preserve">2023 Comanche Annual Electric &amp; Water Consumption &amp; Total Expenditures </t>
  </si>
  <si>
    <t xml:space="preserve">2024 Comanche Annual Electric &amp; Water Consumption &amp; Total Expenditures </t>
  </si>
  <si>
    <t>1/15/2023to 2/14/2023</t>
  </si>
  <si>
    <t>2/15/2023 to 3/14/2023</t>
  </si>
  <si>
    <t>3/15/2023 to 4/14/2023</t>
  </si>
  <si>
    <t>4/15/2023 to 5/14/2023</t>
  </si>
  <si>
    <t>5/15/2023 to 6/14/2023</t>
  </si>
  <si>
    <t>6/15/2023 to 7/14/2023</t>
  </si>
  <si>
    <t>7/15/2023 to 8/14/2023</t>
  </si>
  <si>
    <t>8/15/2023 to 9/14/2023</t>
  </si>
  <si>
    <t>9/15/2023 to 10/14/2023</t>
  </si>
  <si>
    <t>10/15/2023 to 11/14/2023</t>
  </si>
  <si>
    <t>11/15/2023 to 12/14/2023</t>
  </si>
  <si>
    <t>1/15/2023 to 2/14/2023</t>
  </si>
  <si>
    <t>7/15/2023 to 8/26/2023</t>
  </si>
  <si>
    <t>8/15/2023 to 9/16/2023</t>
  </si>
  <si>
    <t>9/15/2023 to 10/16/2023</t>
  </si>
  <si>
    <t>10/15/2023 to 11/18/2023</t>
  </si>
  <si>
    <t>11/18/2023 to 12/18/2023</t>
  </si>
  <si>
    <t>12/15/2022 to 1/14/2023</t>
  </si>
  <si>
    <t>12/15/2023 to 1/14/2024</t>
  </si>
  <si>
    <t>1/15/2024 to 2/14/2024</t>
  </si>
  <si>
    <t>2/15/2024 to 3/14/2024</t>
  </si>
  <si>
    <t>3/15/2024 to 4/14/2024</t>
  </si>
  <si>
    <t>4/15/2024 to 5/14/2024</t>
  </si>
  <si>
    <t>5/15/2024 to 6/14/2024</t>
  </si>
  <si>
    <t>6/15/2024 to 7/14/2024</t>
  </si>
  <si>
    <t>7/15/2024 to 8/26/2024</t>
  </si>
  <si>
    <t>8/15/2024 to 9/16/2024</t>
  </si>
  <si>
    <t>9/15/2024 to 10/16/2024</t>
  </si>
  <si>
    <t>10/15/2024 to 11/18/2024</t>
  </si>
  <si>
    <t xml:space="preserve">2025 Comanche Annual Electric &amp; Water Consumption &amp; Total Expenditures </t>
  </si>
  <si>
    <t>3/15/2025 to 4/14/2025</t>
  </si>
  <si>
    <t>4/15/2025 to 5/14/2025</t>
  </si>
  <si>
    <t>5/15/2025 to 6/14/2025</t>
  </si>
  <si>
    <t>6/15/2025 to 7/14/2025</t>
  </si>
  <si>
    <t>7/15/2025 to 8/26/2025</t>
  </si>
  <si>
    <t>8/15/2025 to 9/16/2025</t>
  </si>
  <si>
    <t>9/15/2025 to 10/16/2025</t>
  </si>
  <si>
    <t>10/15/2025 to 11/18/2025</t>
  </si>
  <si>
    <t>11/18/2025 to 12/18/2025</t>
  </si>
  <si>
    <t>11/07/2024 to 12/07/2024</t>
  </si>
  <si>
    <t>12/07/2024 to 1/06/2025</t>
  </si>
  <si>
    <t>1/06/2025 to 2/05/2025</t>
  </si>
  <si>
    <t>2/05/2025 to 3/07/2025</t>
  </si>
  <si>
    <t>12/30/2023 to 1/31/2024</t>
  </si>
  <si>
    <t>1/31/2024 to 2/28/2024</t>
  </si>
  <si>
    <t>2/28/2024 to 3/31/2024</t>
  </si>
  <si>
    <t>3/31/2024 to 4/30/2024</t>
  </si>
  <si>
    <t>4/30/2024 to 5/31/2024</t>
  </si>
  <si>
    <t>5/31/2024 to 6/30/2024</t>
  </si>
  <si>
    <t>6/30/2024 to 7/31/2024</t>
  </si>
  <si>
    <t>7/31/2024 to 8/30/2024</t>
  </si>
  <si>
    <t>8/30/2024 to 9/30/2024</t>
  </si>
  <si>
    <t>9/30/2024 to 10/31/2024</t>
  </si>
  <si>
    <t>10/31/2024 to 11/30/2024</t>
  </si>
  <si>
    <t>11/30/2024 to 12/31/2024</t>
  </si>
  <si>
    <t>12/31/2024 to 1/31/2025</t>
  </si>
  <si>
    <t>1/31/2025 to 2/28/2025</t>
  </si>
  <si>
    <t>2/28/2025 to 3/31/2025</t>
  </si>
  <si>
    <t>3/31/2025 to 4/30/2025</t>
  </si>
  <si>
    <t>4/30/2025 to 5/31/2025</t>
  </si>
  <si>
    <t>5/31/2025 to 6/30/2025</t>
  </si>
  <si>
    <t>6/30/2025 to 7/31/2025</t>
  </si>
  <si>
    <t>8/31/2025 to 9/30/2025</t>
  </si>
  <si>
    <t>7/31/2025 to 8/31/2025</t>
  </si>
  <si>
    <t>9/30/2025 to 10/31/2025</t>
  </si>
  <si>
    <t>10/31/2025 to 11/30/2025</t>
  </si>
  <si>
    <t>11/30/2025 to 12/31/2025</t>
  </si>
  <si>
    <t>Compliance with HB 3693</t>
  </si>
  <si>
    <t>Comanche Central Appraisal District will comply with the requirements of HB 3693 (Government Code § 2264.001(b)) by compiling and posting the following information as soon as practicable</t>
  </si>
  <si>
    <t xml:space="preserve">2026 Comanche Annual Electric &amp; Water Consumption &amp; Total Expenditures </t>
  </si>
  <si>
    <t>12/31/2025 to 1/31/2026</t>
  </si>
  <si>
    <t>1/31/2026 to 2/28/2026</t>
  </si>
  <si>
    <t>2/28/2026 to 3/31/2026</t>
  </si>
  <si>
    <t>3/31/2026 to 4/30/2026</t>
  </si>
  <si>
    <t>4/30/2026 to 5/31/2026</t>
  </si>
  <si>
    <t>5/31/2026 to 6/30/2026</t>
  </si>
  <si>
    <t>6/30/2026 to 7/31/2026</t>
  </si>
  <si>
    <t>7/31/2026 to 8/31/2026</t>
  </si>
  <si>
    <t>8/31/2026 to 9/30/2026</t>
  </si>
  <si>
    <t>9/30/2026 to 10/31/2026</t>
  </si>
  <si>
    <t>10/31/2026 to 11/30/2026</t>
  </si>
  <si>
    <t>11/30/2026 to 12/31/2026</t>
  </si>
  <si>
    <t>12/07/2025 to 1/06/2026</t>
  </si>
  <si>
    <t>1/06/2026 to 2/05/2026</t>
  </si>
  <si>
    <t>2/05/2026 to 3/07/2026</t>
  </si>
  <si>
    <t>3/15/2026 to 4/14/2026</t>
  </si>
  <si>
    <t>4/15/2026 to 5/14/2026</t>
  </si>
  <si>
    <t>5/15/2026 to 6/14/2026</t>
  </si>
  <si>
    <t>6/15/2026 to 7/14/2026</t>
  </si>
  <si>
    <t>7/15/2026 to 8/26/2026</t>
  </si>
  <si>
    <t>8/15/2026 to 9/16/2026</t>
  </si>
  <si>
    <t>9/15/2026 to 10/16/2026</t>
  </si>
  <si>
    <t>10/15/2026 to 11/18/2026</t>
  </si>
  <si>
    <t>11/18/2026 to 12/18/2026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</si>
</sst>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_);[Red]\(&quot;$&quot;#,##0.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4" fontId="0" fillId="0" borderId="0" xfId="1" applyFont="1" applyAlignment="1">
      <alignment horizontal="right"/>
    </xf>
    <xf numFmtId="44" fontId="0" fillId="0" borderId="0" xfId="1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4" fontId="3" fillId="0" borderId="0" xfId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44" fontId="5" fillId="0" borderId="0" xfId="1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8" fontId="5" fillId="0" borderId="0" xfId="1" applyNumberFormat="1" applyFont="1" applyBorder="1" applyAlignment="1">
      <alignment horizontal="right"/>
    </xf>
    <xf numFmtId="8" fontId="3" fillId="0" borderId="0" xfId="1" applyNumberFormat="1" applyFont="1" applyAlignment="1">
      <alignment horizontal="right"/>
    </xf>
    <xf numFmtId="8" fontId="5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8" fontId="0" fillId="0" borderId="0" xfId="0" applyNumberFormat="1" applyAlignment="1">
      <alignment horizontal="right"/>
    </xf>
    <xf numFmtId="164" fontId="0" fillId="0" borderId="0" xfId="0" applyNumberFormat="1"/>
    <xf numFmtId="44" fontId="0" fillId="0" borderId="0" xfId="0" applyNumberFormat="1" applyAlignment="1">
      <alignment horizontal="right"/>
    </xf>
    <xf numFmtId="0" fontId="7" fillId="0" borderId="1" xfId="0" applyFont="1" applyBorder="1" applyAlignment="1">
      <alignment horizontal="right"/>
    </xf>
    <xf numFmtId="1" fontId="7" fillId="0" borderId="2" xfId="0" applyNumberFormat="1" applyFont="1" applyBorder="1" applyAlignment="1">
      <alignment horizontal="right" wrapText="1"/>
    </xf>
    <xf numFmtId="8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2"/>
  <sheetViews>
    <sheetView tabSelected="1" topLeftCell="A183" zoomScaleNormal="100" workbookViewId="0">
      <selection activeCell="F201" sqref="F201"/>
    </sheetView>
  </sheetViews>
  <sheetFormatPr defaultColWidth="19.140625" defaultRowHeight="15" x14ac:dyDescent="0.25"/>
  <cols>
    <col min="1" max="1" width="24.85546875" style="2" customWidth="1"/>
    <col min="2" max="2" width="9" style="2" customWidth="1"/>
    <col min="3" max="3" width="7.7109375" style="2" customWidth="1"/>
    <col min="4" max="4" width="8.85546875" style="4" customWidth="1"/>
    <col min="5" max="5" width="10.5703125" style="2" bestFit="1" customWidth="1"/>
    <col min="6" max="6" width="16.42578125" style="2" customWidth="1"/>
    <col min="7" max="7" width="22.5703125" style="2" bestFit="1" customWidth="1"/>
    <col min="8" max="8" width="5.28515625" style="2" customWidth="1"/>
    <col min="9" max="9" width="7.140625" style="2" customWidth="1"/>
    <col min="10" max="10" width="9.42578125" style="4" customWidth="1"/>
    <col min="11" max="11" width="11.28515625" style="2" customWidth="1"/>
    <col min="12" max="12" width="6.5703125" style="2" bestFit="1" customWidth="1"/>
    <col min="13" max="16" width="19.140625" style="2" customWidth="1"/>
    <col min="17" max="16384" width="19.140625" style="2"/>
  </cols>
  <sheetData>
    <row r="1" spans="1:11" x14ac:dyDescent="0.25">
      <c r="A1" s="1" t="s">
        <v>272</v>
      </c>
    </row>
    <row r="2" spans="1:11" x14ac:dyDescent="0.25">
      <c r="A2" t="s">
        <v>273</v>
      </c>
    </row>
    <row r="3" spans="1:11" x14ac:dyDescent="0.25">
      <c r="A3"/>
    </row>
    <row r="4" spans="1:11" x14ac:dyDescent="0.25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30" x14ac:dyDescent="0.25">
      <c r="A6" s="7" t="s">
        <v>3</v>
      </c>
      <c r="B6" s="7" t="s">
        <v>4</v>
      </c>
      <c r="C6" s="7" t="s">
        <v>5</v>
      </c>
      <c r="D6" s="3" t="s">
        <v>0</v>
      </c>
      <c r="E6" s="7" t="s">
        <v>1</v>
      </c>
      <c r="F6" s="7"/>
      <c r="G6" s="7" t="s">
        <v>3</v>
      </c>
      <c r="H6" s="7" t="s">
        <v>4</v>
      </c>
      <c r="I6" s="7" t="s">
        <v>5</v>
      </c>
      <c r="J6" s="8" t="s">
        <v>2</v>
      </c>
      <c r="K6" s="7" t="s">
        <v>1</v>
      </c>
    </row>
    <row r="7" spans="1:11" x14ac:dyDescent="0.25">
      <c r="A7" s="9" t="s">
        <v>7</v>
      </c>
      <c r="B7" s="9">
        <v>17394</v>
      </c>
      <c r="C7" s="9">
        <v>20285</v>
      </c>
      <c r="D7" s="10">
        <f>C7-B7</f>
        <v>2891</v>
      </c>
      <c r="E7" s="11">
        <v>369</v>
      </c>
      <c r="F7" s="5"/>
      <c r="G7" s="13" t="s">
        <v>6</v>
      </c>
      <c r="H7" s="13">
        <v>935</v>
      </c>
      <c r="I7" s="13">
        <v>942</v>
      </c>
      <c r="J7" s="14">
        <v>700</v>
      </c>
      <c r="K7" s="15">
        <v>64.03</v>
      </c>
    </row>
    <row r="8" spans="1:11" x14ac:dyDescent="0.25">
      <c r="A8" s="12" t="s">
        <v>9</v>
      </c>
      <c r="B8" s="9">
        <v>20285</v>
      </c>
      <c r="C8" s="9">
        <v>23275</v>
      </c>
      <c r="D8" s="10">
        <f t="shared" ref="D8:D18" si="0">C8-B8</f>
        <v>2990</v>
      </c>
      <c r="E8" s="11">
        <v>365</v>
      </c>
      <c r="F8" s="5"/>
      <c r="G8" s="13" t="s">
        <v>8</v>
      </c>
      <c r="H8" s="13">
        <v>942</v>
      </c>
      <c r="I8" s="13">
        <v>953</v>
      </c>
      <c r="J8" s="14">
        <v>1100</v>
      </c>
      <c r="K8" s="15">
        <v>65.489999999999995</v>
      </c>
    </row>
    <row r="9" spans="1:11" x14ac:dyDescent="0.25">
      <c r="A9" s="9" t="s">
        <v>11</v>
      </c>
      <c r="B9" s="9">
        <v>23275</v>
      </c>
      <c r="C9" s="9">
        <v>26295</v>
      </c>
      <c r="D9" s="10">
        <f t="shared" si="0"/>
        <v>3020</v>
      </c>
      <c r="E9" s="11">
        <v>352</v>
      </c>
      <c r="F9" s="5"/>
      <c r="G9" s="13" t="s">
        <v>10</v>
      </c>
      <c r="H9" s="13">
        <v>953</v>
      </c>
      <c r="I9" s="13">
        <v>962</v>
      </c>
      <c r="J9" s="14">
        <v>900</v>
      </c>
      <c r="K9" s="15">
        <v>64.760000000000005</v>
      </c>
    </row>
    <row r="10" spans="1:11" x14ac:dyDescent="0.25">
      <c r="A10" s="9" t="s">
        <v>12</v>
      </c>
      <c r="B10" s="9">
        <v>26295</v>
      </c>
      <c r="C10" s="9">
        <v>28703</v>
      </c>
      <c r="D10" s="10">
        <f t="shared" si="0"/>
        <v>2408</v>
      </c>
      <c r="E10" s="11">
        <v>281</v>
      </c>
      <c r="F10" s="5"/>
      <c r="G10" s="13" t="s">
        <v>13</v>
      </c>
      <c r="H10" s="13">
        <v>962</v>
      </c>
      <c r="I10" s="13">
        <v>971</v>
      </c>
      <c r="J10" s="14">
        <v>900</v>
      </c>
      <c r="K10" s="15">
        <v>64.760000000000005</v>
      </c>
    </row>
    <row r="11" spans="1:11" x14ac:dyDescent="0.25">
      <c r="A11" s="9" t="s">
        <v>15</v>
      </c>
      <c r="B11" s="9">
        <v>28703</v>
      </c>
      <c r="C11" s="9">
        <v>31240</v>
      </c>
      <c r="D11" s="10">
        <f t="shared" si="0"/>
        <v>2537</v>
      </c>
      <c r="E11" s="11">
        <v>280</v>
      </c>
      <c r="F11" s="5"/>
      <c r="G11" s="13" t="s">
        <v>14</v>
      </c>
      <c r="H11" s="13">
        <v>971</v>
      </c>
      <c r="I11" s="13">
        <v>981</v>
      </c>
      <c r="J11" s="14">
        <v>1000</v>
      </c>
      <c r="K11" s="15">
        <v>65.12</v>
      </c>
    </row>
    <row r="12" spans="1:11" x14ac:dyDescent="0.25">
      <c r="A12" s="9" t="s">
        <v>17</v>
      </c>
      <c r="B12" s="9">
        <v>31240</v>
      </c>
      <c r="C12" s="9">
        <v>34245</v>
      </c>
      <c r="D12" s="10">
        <f t="shared" si="0"/>
        <v>3005</v>
      </c>
      <c r="E12" s="11">
        <v>336</v>
      </c>
      <c r="F12" s="5"/>
      <c r="G12" s="13" t="s">
        <v>16</v>
      </c>
      <c r="H12" s="13">
        <v>981</v>
      </c>
      <c r="I12" s="13">
        <v>997</v>
      </c>
      <c r="J12" s="14">
        <v>1600</v>
      </c>
      <c r="K12" s="15">
        <v>67.13</v>
      </c>
    </row>
    <row r="13" spans="1:11" x14ac:dyDescent="0.25">
      <c r="A13" s="9" t="s">
        <v>18</v>
      </c>
      <c r="B13" s="9">
        <v>34245</v>
      </c>
      <c r="C13" s="9">
        <v>37461</v>
      </c>
      <c r="D13" s="10">
        <f t="shared" si="0"/>
        <v>3216</v>
      </c>
      <c r="E13" s="11">
        <v>358</v>
      </c>
      <c r="F13" s="5"/>
      <c r="G13" s="13" t="s">
        <v>18</v>
      </c>
      <c r="H13" s="13">
        <v>997</v>
      </c>
      <c r="I13" s="13">
        <v>1012</v>
      </c>
      <c r="J13" s="14">
        <v>1500</v>
      </c>
      <c r="K13" s="15">
        <v>66.95</v>
      </c>
    </row>
    <row r="14" spans="1:11" x14ac:dyDescent="0.25">
      <c r="A14" s="9" t="s">
        <v>21</v>
      </c>
      <c r="B14" s="9">
        <v>37461</v>
      </c>
      <c r="C14" s="9">
        <v>41517</v>
      </c>
      <c r="D14" s="10">
        <f t="shared" si="0"/>
        <v>4056</v>
      </c>
      <c r="E14" s="11">
        <v>427</v>
      </c>
      <c r="F14" s="5"/>
      <c r="G14" s="13" t="s">
        <v>20</v>
      </c>
      <c r="H14" s="13">
        <v>1012</v>
      </c>
      <c r="I14" s="13">
        <v>1028</v>
      </c>
      <c r="J14" s="14">
        <v>1600</v>
      </c>
      <c r="K14" s="15">
        <v>67.31</v>
      </c>
    </row>
    <row r="15" spans="1:11" x14ac:dyDescent="0.25">
      <c r="A15" s="9" t="s">
        <v>23</v>
      </c>
      <c r="B15" s="9">
        <v>41517</v>
      </c>
      <c r="C15" s="9">
        <v>45212</v>
      </c>
      <c r="D15" s="10">
        <f t="shared" si="0"/>
        <v>3695</v>
      </c>
      <c r="E15" s="11">
        <v>372</v>
      </c>
      <c r="F15" s="5"/>
      <c r="G15" s="13" t="s">
        <v>22</v>
      </c>
      <c r="H15" s="13">
        <v>1028</v>
      </c>
      <c r="I15" s="13">
        <v>1042</v>
      </c>
      <c r="J15" s="14">
        <v>1400</v>
      </c>
      <c r="K15" s="15">
        <v>66.58</v>
      </c>
    </row>
    <row r="16" spans="1:11" x14ac:dyDescent="0.25">
      <c r="A16" s="12" t="s">
        <v>27</v>
      </c>
      <c r="B16" s="9">
        <v>45212</v>
      </c>
      <c r="C16" s="9">
        <v>48057</v>
      </c>
      <c r="D16" s="10">
        <f t="shared" si="0"/>
        <v>2845</v>
      </c>
      <c r="E16" s="11">
        <v>302</v>
      </c>
      <c r="F16" s="5"/>
      <c r="G16" s="16" t="s">
        <v>24</v>
      </c>
      <c r="H16" s="13">
        <v>1042</v>
      </c>
      <c r="I16" s="13">
        <v>1053</v>
      </c>
      <c r="J16" s="14">
        <v>1100</v>
      </c>
      <c r="K16" s="15">
        <v>65.489999999999995</v>
      </c>
    </row>
    <row r="17" spans="1:14" x14ac:dyDescent="0.25">
      <c r="A17" s="9" t="s">
        <v>28</v>
      </c>
      <c r="B17" s="9">
        <v>48057</v>
      </c>
      <c r="C17" s="9">
        <v>50246</v>
      </c>
      <c r="D17" s="10">
        <f t="shared" si="0"/>
        <v>2189</v>
      </c>
      <c r="E17" s="11">
        <v>240</v>
      </c>
      <c r="F17" s="5"/>
      <c r="G17" s="13" t="s">
        <v>26</v>
      </c>
      <c r="H17" s="13">
        <v>1053</v>
      </c>
      <c r="I17" s="13">
        <v>1065</v>
      </c>
      <c r="J17" s="14">
        <v>1200</v>
      </c>
      <c r="K17" s="15">
        <v>65.849999999999994</v>
      </c>
    </row>
    <row r="18" spans="1:14" x14ac:dyDescent="0.25">
      <c r="A18" s="9" t="s">
        <v>29</v>
      </c>
      <c r="B18" s="9">
        <v>50246</v>
      </c>
      <c r="C18" s="9">
        <v>52316</v>
      </c>
      <c r="D18" s="10">
        <f t="shared" si="0"/>
        <v>2070</v>
      </c>
      <c r="E18" s="11">
        <v>245</v>
      </c>
      <c r="F18" s="5"/>
      <c r="G18" s="13" t="s">
        <v>25</v>
      </c>
      <c r="H18" s="13">
        <v>1065</v>
      </c>
      <c r="I18" s="13">
        <v>1078</v>
      </c>
      <c r="J18" s="14">
        <v>1300</v>
      </c>
      <c r="K18" s="15">
        <v>66.22</v>
      </c>
    </row>
    <row r="19" spans="1:14" x14ac:dyDescent="0.25">
      <c r="E19" s="5">
        <f>SUM(E7:E18)</f>
        <v>3927</v>
      </c>
      <c r="F19" s="5"/>
      <c r="J19" s="6"/>
      <c r="K19" s="23">
        <f>SUM(K7:K18)</f>
        <v>789.69</v>
      </c>
    </row>
    <row r="20" spans="1:14" x14ac:dyDescent="0.25">
      <c r="K20" s="2" t="s">
        <v>181</v>
      </c>
    </row>
    <row r="21" spans="1:14" x14ac:dyDescent="0.25">
      <c r="A21" s="28" t="s">
        <v>30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4" ht="30" x14ac:dyDescent="0.25">
      <c r="A23" s="7" t="s">
        <v>3</v>
      </c>
      <c r="B23" s="7" t="s">
        <v>4</v>
      </c>
      <c r="C23" s="7" t="s">
        <v>5</v>
      </c>
      <c r="D23" s="3" t="s">
        <v>0</v>
      </c>
      <c r="E23" s="7" t="s">
        <v>1</v>
      </c>
      <c r="F23" s="7"/>
      <c r="G23" s="7" t="s">
        <v>3</v>
      </c>
      <c r="H23" s="7" t="s">
        <v>4</v>
      </c>
      <c r="I23" s="7" t="s">
        <v>5</v>
      </c>
      <c r="J23" s="8" t="s">
        <v>2</v>
      </c>
      <c r="K23" s="7" t="s">
        <v>1</v>
      </c>
    </row>
    <row r="24" spans="1:14" x14ac:dyDescent="0.25">
      <c r="A24" s="12" t="s">
        <v>31</v>
      </c>
      <c r="B24" s="9">
        <v>52316</v>
      </c>
      <c r="C24" s="9">
        <v>54736</v>
      </c>
      <c r="D24" s="10">
        <f>C24-B24</f>
        <v>2420</v>
      </c>
      <c r="E24" s="11">
        <v>261</v>
      </c>
      <c r="G24" s="13" t="s">
        <v>32</v>
      </c>
      <c r="H24" s="13">
        <v>1078</v>
      </c>
      <c r="I24" s="13">
        <v>1087</v>
      </c>
      <c r="J24" s="14">
        <v>900</v>
      </c>
      <c r="K24" s="15">
        <v>64.760000000000005</v>
      </c>
    </row>
    <row r="25" spans="1:14" x14ac:dyDescent="0.25">
      <c r="A25" s="12" t="s">
        <v>33</v>
      </c>
      <c r="B25" s="9">
        <v>54736</v>
      </c>
      <c r="C25" s="9">
        <v>57052</v>
      </c>
      <c r="D25" s="10">
        <v>2316</v>
      </c>
      <c r="E25" s="11">
        <v>252</v>
      </c>
      <c r="G25" s="13" t="s">
        <v>36</v>
      </c>
      <c r="H25" s="13">
        <v>1087</v>
      </c>
      <c r="I25" s="13">
        <v>1099</v>
      </c>
      <c r="J25" s="14">
        <v>1200</v>
      </c>
      <c r="K25" s="15">
        <v>65.849999999999994</v>
      </c>
    </row>
    <row r="26" spans="1:14" x14ac:dyDescent="0.25">
      <c r="A26" s="9" t="s">
        <v>34</v>
      </c>
      <c r="B26" s="9">
        <v>57052</v>
      </c>
      <c r="C26" s="9">
        <v>58757</v>
      </c>
      <c r="D26" s="10">
        <v>1705</v>
      </c>
      <c r="E26" s="11">
        <v>199</v>
      </c>
      <c r="G26" s="13" t="s">
        <v>35</v>
      </c>
      <c r="H26" s="13">
        <v>1099</v>
      </c>
      <c r="I26" s="13">
        <v>1107</v>
      </c>
      <c r="J26" s="14">
        <v>800</v>
      </c>
      <c r="K26" s="15">
        <v>64.39</v>
      </c>
    </row>
    <row r="27" spans="1:14" x14ac:dyDescent="0.25">
      <c r="A27" s="9" t="s">
        <v>37</v>
      </c>
      <c r="B27" s="9">
        <v>58757</v>
      </c>
      <c r="C27" s="9">
        <v>60901</v>
      </c>
      <c r="D27" s="10">
        <v>2144</v>
      </c>
      <c r="E27" s="11">
        <v>241</v>
      </c>
      <c r="G27" s="13" t="s">
        <v>38</v>
      </c>
      <c r="H27" s="13">
        <v>1107</v>
      </c>
      <c r="I27" s="13">
        <v>1117</v>
      </c>
      <c r="J27" s="14">
        <v>1000</v>
      </c>
      <c r="K27" s="15">
        <v>65.12</v>
      </c>
      <c r="N27" s="2" t="s">
        <v>182</v>
      </c>
    </row>
    <row r="28" spans="1:14" x14ac:dyDescent="0.25">
      <c r="A28" s="9" t="s">
        <v>41</v>
      </c>
      <c r="B28" s="9">
        <v>60901</v>
      </c>
      <c r="C28" s="9">
        <v>63313</v>
      </c>
      <c r="D28" s="10">
        <v>2412</v>
      </c>
      <c r="E28" s="11">
        <v>265</v>
      </c>
      <c r="G28" s="13" t="s">
        <v>39</v>
      </c>
      <c r="H28" s="13">
        <v>1117</v>
      </c>
      <c r="I28" s="13">
        <v>1126</v>
      </c>
      <c r="J28" s="14">
        <v>900</v>
      </c>
      <c r="K28" s="17">
        <v>64.760000000000005</v>
      </c>
    </row>
    <row r="29" spans="1:14" ht="24.75" customHeight="1" x14ac:dyDescent="0.25">
      <c r="A29" s="12" t="s">
        <v>43</v>
      </c>
      <c r="B29" s="9">
        <v>63313</v>
      </c>
      <c r="C29" s="9">
        <v>66291</v>
      </c>
      <c r="D29" s="10">
        <v>2978</v>
      </c>
      <c r="E29" s="11">
        <v>312</v>
      </c>
      <c r="G29" s="13" t="s">
        <v>40</v>
      </c>
      <c r="H29" s="13">
        <v>1126</v>
      </c>
      <c r="I29" s="13">
        <v>1135</v>
      </c>
      <c r="J29" s="14">
        <v>900</v>
      </c>
      <c r="K29" s="17">
        <v>64.760000000000005</v>
      </c>
    </row>
    <row r="30" spans="1:14" x14ac:dyDescent="0.25">
      <c r="A30" s="9" t="s">
        <v>46</v>
      </c>
      <c r="B30" s="9">
        <v>66291</v>
      </c>
      <c r="C30" s="9">
        <v>69827</v>
      </c>
      <c r="D30" s="10">
        <v>3536</v>
      </c>
      <c r="E30" s="11">
        <v>364</v>
      </c>
      <c r="G30" s="13" t="s">
        <v>42</v>
      </c>
      <c r="H30" s="13">
        <v>1135</v>
      </c>
      <c r="I30" s="13">
        <v>1144</v>
      </c>
      <c r="J30" s="14">
        <v>900</v>
      </c>
      <c r="K30" s="17">
        <v>64.760000000000005</v>
      </c>
    </row>
    <row r="31" spans="1:14" x14ac:dyDescent="0.25">
      <c r="A31" s="9" t="s">
        <v>47</v>
      </c>
      <c r="B31" s="9">
        <v>69827</v>
      </c>
      <c r="C31" s="9">
        <v>73441</v>
      </c>
      <c r="D31" s="10">
        <v>3614</v>
      </c>
      <c r="E31" s="11">
        <v>352</v>
      </c>
      <c r="G31" s="13" t="s">
        <v>44</v>
      </c>
      <c r="H31" s="13">
        <v>1144</v>
      </c>
      <c r="I31" s="13">
        <v>1163</v>
      </c>
      <c r="J31" s="14">
        <v>1900</v>
      </c>
      <c r="K31" s="17">
        <v>53.56</v>
      </c>
    </row>
    <row r="32" spans="1:14" x14ac:dyDescent="0.25">
      <c r="A32" s="9" t="s">
        <v>48</v>
      </c>
      <c r="B32" s="9">
        <v>73441</v>
      </c>
      <c r="C32" s="9">
        <v>76356</v>
      </c>
      <c r="D32" s="10">
        <v>2915</v>
      </c>
      <c r="E32" s="11">
        <v>290</v>
      </c>
      <c r="G32" s="13" t="s">
        <v>45</v>
      </c>
      <c r="H32" s="13">
        <v>1163</v>
      </c>
      <c r="I32" s="13">
        <v>1171</v>
      </c>
      <c r="J32" s="14">
        <v>800</v>
      </c>
      <c r="K32" s="17">
        <v>49.54</v>
      </c>
    </row>
    <row r="33" spans="1:11" x14ac:dyDescent="0.25">
      <c r="A33" s="9" t="s">
        <v>51</v>
      </c>
      <c r="B33" s="9">
        <v>76356</v>
      </c>
      <c r="C33" s="9">
        <v>78741</v>
      </c>
      <c r="D33" s="10">
        <v>2385</v>
      </c>
      <c r="E33" s="11">
        <v>243</v>
      </c>
      <c r="G33" s="13" t="s">
        <v>49</v>
      </c>
      <c r="H33" s="13">
        <v>1171</v>
      </c>
      <c r="I33" s="13">
        <v>1178</v>
      </c>
      <c r="J33" s="14">
        <v>700</v>
      </c>
      <c r="K33" s="17">
        <v>53.25</v>
      </c>
    </row>
    <row r="34" spans="1:11" x14ac:dyDescent="0.25">
      <c r="A34" s="9" t="s">
        <v>52</v>
      </c>
      <c r="B34" s="9">
        <v>78741</v>
      </c>
      <c r="C34" s="9">
        <v>80805</v>
      </c>
      <c r="D34" s="10">
        <v>2064</v>
      </c>
      <c r="E34" s="11">
        <v>215</v>
      </c>
      <c r="G34" s="13" t="s">
        <v>50</v>
      </c>
      <c r="H34" s="13">
        <v>1178</v>
      </c>
      <c r="I34" s="13">
        <v>1186</v>
      </c>
      <c r="J34" s="14">
        <v>800</v>
      </c>
      <c r="K34" s="17">
        <v>53.62</v>
      </c>
    </row>
    <row r="35" spans="1:11" x14ac:dyDescent="0.25">
      <c r="A35" s="9" t="s">
        <v>54</v>
      </c>
      <c r="B35" s="9">
        <v>80805</v>
      </c>
      <c r="C35" s="9">
        <v>82943</v>
      </c>
      <c r="D35" s="10">
        <v>2138</v>
      </c>
      <c r="E35" s="11">
        <v>222</v>
      </c>
      <c r="G35" s="13" t="s">
        <v>53</v>
      </c>
      <c r="H35" s="13">
        <v>1186</v>
      </c>
      <c r="I35" s="13">
        <v>1193</v>
      </c>
      <c r="J35" s="14">
        <v>700</v>
      </c>
      <c r="K35" s="17">
        <v>53.25</v>
      </c>
    </row>
    <row r="36" spans="1:11" x14ac:dyDescent="0.25">
      <c r="E36" s="23">
        <f>SUM(E24:E35)</f>
        <v>3216</v>
      </c>
      <c r="K36" s="23">
        <f>SUM(K24:K35)</f>
        <v>717.62</v>
      </c>
    </row>
    <row r="37" spans="1:11" x14ac:dyDescent="0.25">
      <c r="A37" s="9"/>
      <c r="B37" s="9"/>
      <c r="C37" s="9"/>
      <c r="D37" s="10"/>
      <c r="E37" s="11"/>
      <c r="G37" s="13"/>
      <c r="H37" s="13"/>
      <c r="I37" s="13"/>
      <c r="J37" s="14"/>
      <c r="K37" s="15"/>
    </row>
    <row r="38" spans="1:11" x14ac:dyDescent="0.25">
      <c r="A38" s="9"/>
      <c r="B38" s="9"/>
      <c r="C38" s="9"/>
      <c r="D38" s="10"/>
      <c r="E38" s="11"/>
      <c r="G38" s="13"/>
      <c r="H38" s="13"/>
      <c r="I38" s="13"/>
      <c r="J38" s="14"/>
      <c r="K38" s="17"/>
    </row>
    <row r="39" spans="1:11" x14ac:dyDescent="0.25">
      <c r="A39" s="28" t="s">
        <v>55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30" x14ac:dyDescent="0.25">
      <c r="A41" s="7" t="s">
        <v>3</v>
      </c>
      <c r="B41" s="7" t="s">
        <v>4</v>
      </c>
      <c r="C41" s="7" t="s">
        <v>5</v>
      </c>
      <c r="D41" s="3" t="s">
        <v>0</v>
      </c>
      <c r="E41" s="7" t="s">
        <v>1</v>
      </c>
      <c r="F41" s="7"/>
      <c r="G41" s="7" t="s">
        <v>3</v>
      </c>
      <c r="H41" s="7" t="s">
        <v>4</v>
      </c>
      <c r="I41" s="7" t="s">
        <v>5</v>
      </c>
      <c r="J41" s="8" t="s">
        <v>2</v>
      </c>
      <c r="K41" s="7" t="s">
        <v>1</v>
      </c>
    </row>
    <row r="42" spans="1:11" x14ac:dyDescent="0.25">
      <c r="A42" s="12" t="s">
        <v>63</v>
      </c>
      <c r="B42" s="9">
        <v>82943</v>
      </c>
      <c r="C42" s="9">
        <v>85156</v>
      </c>
      <c r="D42" s="10">
        <f>C42-B42</f>
        <v>2213</v>
      </c>
      <c r="E42" s="18">
        <v>234</v>
      </c>
      <c r="G42" s="13" t="s">
        <v>64</v>
      </c>
      <c r="H42" s="13">
        <v>1193</v>
      </c>
      <c r="I42" s="13">
        <v>1200</v>
      </c>
      <c r="J42" s="14">
        <v>700</v>
      </c>
      <c r="K42" s="17">
        <v>53.25</v>
      </c>
    </row>
    <row r="43" spans="1:11" x14ac:dyDescent="0.25">
      <c r="A43" s="12" t="s">
        <v>65</v>
      </c>
      <c r="B43" s="9">
        <v>85156</v>
      </c>
      <c r="C43" s="9">
        <v>87299</v>
      </c>
      <c r="D43" s="10">
        <v>2143</v>
      </c>
      <c r="E43" s="18">
        <v>239</v>
      </c>
      <c r="G43" s="13" t="s">
        <v>66</v>
      </c>
      <c r="H43" s="13">
        <v>1200</v>
      </c>
      <c r="I43" s="13">
        <v>1209</v>
      </c>
      <c r="J43" s="14">
        <v>900</v>
      </c>
      <c r="K43" s="17">
        <v>54</v>
      </c>
    </row>
    <row r="44" spans="1:11" x14ac:dyDescent="0.25">
      <c r="A44" s="9" t="s">
        <v>67</v>
      </c>
      <c r="B44" s="9">
        <v>87299</v>
      </c>
      <c r="C44" s="9">
        <v>89145</v>
      </c>
      <c r="D44" s="10">
        <v>1846</v>
      </c>
      <c r="E44" s="18">
        <v>221</v>
      </c>
      <c r="G44" s="13" t="s">
        <v>68</v>
      </c>
      <c r="H44" s="13">
        <v>1209</v>
      </c>
      <c r="I44" s="13">
        <v>1218</v>
      </c>
      <c r="J44" s="14">
        <v>900</v>
      </c>
      <c r="K44" s="17">
        <v>54</v>
      </c>
    </row>
    <row r="45" spans="1:11" x14ac:dyDescent="0.25">
      <c r="A45" s="9" t="s">
        <v>69</v>
      </c>
      <c r="B45" s="9">
        <v>89145</v>
      </c>
      <c r="C45" s="9">
        <v>91306</v>
      </c>
      <c r="D45" s="10">
        <v>2161</v>
      </c>
      <c r="E45" s="18">
        <v>253</v>
      </c>
      <c r="G45" s="13" t="s">
        <v>70</v>
      </c>
      <c r="H45" s="13">
        <v>1218</v>
      </c>
      <c r="I45" s="13">
        <v>1226</v>
      </c>
      <c r="J45" s="14">
        <v>800</v>
      </c>
      <c r="K45" s="17">
        <v>53.62</v>
      </c>
    </row>
    <row r="46" spans="1:11" x14ac:dyDescent="0.25">
      <c r="A46" s="9" t="s">
        <v>71</v>
      </c>
      <c r="B46" s="9">
        <v>91306</v>
      </c>
      <c r="C46" s="9">
        <v>93944</v>
      </c>
      <c r="D46" s="10">
        <v>2638</v>
      </c>
      <c r="E46" s="18">
        <v>308</v>
      </c>
      <c r="G46" s="13" t="s">
        <v>72</v>
      </c>
      <c r="H46" s="13">
        <v>1226</v>
      </c>
      <c r="I46" s="13">
        <v>1279</v>
      </c>
      <c r="J46" s="14">
        <v>5300</v>
      </c>
      <c r="K46" s="17">
        <v>94.51</v>
      </c>
    </row>
    <row r="47" spans="1:11" x14ac:dyDescent="0.25">
      <c r="A47" s="12" t="s">
        <v>73</v>
      </c>
      <c r="B47" s="9">
        <v>93944</v>
      </c>
      <c r="C47" s="9">
        <v>97026</v>
      </c>
      <c r="D47" s="10">
        <v>3082</v>
      </c>
      <c r="E47" s="18">
        <v>346</v>
      </c>
      <c r="G47" s="16" t="s">
        <v>74</v>
      </c>
      <c r="H47" s="13">
        <v>1279</v>
      </c>
      <c r="I47" s="13">
        <v>1289</v>
      </c>
      <c r="J47" s="14">
        <v>1000</v>
      </c>
      <c r="K47" s="17">
        <v>54.37</v>
      </c>
    </row>
    <row r="48" spans="1:11" x14ac:dyDescent="0.25">
      <c r="A48" s="9" t="s">
        <v>75</v>
      </c>
      <c r="B48" s="9">
        <v>97026</v>
      </c>
      <c r="C48" s="9">
        <v>100184</v>
      </c>
      <c r="D48" s="10">
        <v>3158</v>
      </c>
      <c r="E48" s="18">
        <v>337</v>
      </c>
      <c r="G48" s="13" t="s">
        <v>76</v>
      </c>
      <c r="H48" s="13">
        <v>1289</v>
      </c>
      <c r="I48" s="13">
        <v>1301</v>
      </c>
      <c r="J48" s="14">
        <v>1200</v>
      </c>
      <c r="K48" s="17">
        <v>55.12</v>
      </c>
    </row>
    <row r="49" spans="1:11" x14ac:dyDescent="0.25">
      <c r="A49" s="9" t="s">
        <v>77</v>
      </c>
      <c r="B49" s="9">
        <v>100184</v>
      </c>
      <c r="C49" s="9">
        <v>103383</v>
      </c>
      <c r="D49" s="10">
        <v>3199</v>
      </c>
      <c r="E49" s="18">
        <v>322</v>
      </c>
      <c r="G49" s="13" t="s">
        <v>78</v>
      </c>
      <c r="H49" s="13">
        <v>1301</v>
      </c>
      <c r="I49" s="13">
        <v>1313</v>
      </c>
      <c r="J49" s="14">
        <v>1200</v>
      </c>
      <c r="K49" s="17">
        <v>55.12</v>
      </c>
    </row>
    <row r="50" spans="1:11" x14ac:dyDescent="0.25">
      <c r="A50" s="9" t="s">
        <v>79</v>
      </c>
      <c r="B50" s="9">
        <v>103383</v>
      </c>
      <c r="C50" s="9">
        <v>106147</v>
      </c>
      <c r="D50" s="10">
        <v>2764</v>
      </c>
      <c r="E50" s="18">
        <v>292</v>
      </c>
      <c r="G50" s="13" t="s">
        <v>80</v>
      </c>
      <c r="H50" s="13">
        <v>1313</v>
      </c>
      <c r="I50" s="13">
        <v>1320</v>
      </c>
      <c r="J50" s="14">
        <v>700</v>
      </c>
      <c r="K50" s="17">
        <v>53.25</v>
      </c>
    </row>
    <row r="51" spans="1:11" x14ac:dyDescent="0.25">
      <c r="A51" s="12" t="s">
        <v>81</v>
      </c>
      <c r="B51" s="9">
        <v>106147</v>
      </c>
      <c r="C51" s="9">
        <v>108454</v>
      </c>
      <c r="D51" s="10">
        <v>2307</v>
      </c>
      <c r="E51" s="18">
        <v>255</v>
      </c>
      <c r="G51" s="13" t="s">
        <v>82</v>
      </c>
      <c r="H51" s="13">
        <v>1320</v>
      </c>
      <c r="I51" s="13">
        <v>1325</v>
      </c>
      <c r="J51" s="14">
        <v>500</v>
      </c>
      <c r="K51" s="17">
        <v>56.72</v>
      </c>
    </row>
    <row r="52" spans="1:11" x14ac:dyDescent="0.25">
      <c r="A52" s="9" t="s">
        <v>83</v>
      </c>
      <c r="B52" s="9">
        <v>108454</v>
      </c>
      <c r="C52" s="9">
        <v>110326</v>
      </c>
      <c r="D52" s="10">
        <v>1872</v>
      </c>
      <c r="E52" s="18">
        <v>213</v>
      </c>
      <c r="G52" s="13" t="s">
        <v>84</v>
      </c>
      <c r="H52" s="13">
        <v>1325</v>
      </c>
      <c r="I52" s="13">
        <v>1332</v>
      </c>
      <c r="J52" s="14">
        <v>700</v>
      </c>
      <c r="K52" s="17">
        <v>57.62</v>
      </c>
    </row>
    <row r="53" spans="1:11" x14ac:dyDescent="0.25">
      <c r="A53" s="9" t="s">
        <v>85</v>
      </c>
      <c r="B53" s="9">
        <v>110326</v>
      </c>
      <c r="C53" s="9">
        <v>112261</v>
      </c>
      <c r="D53" s="10">
        <v>1935</v>
      </c>
      <c r="E53" s="18">
        <v>219</v>
      </c>
      <c r="G53" s="13" t="s">
        <v>86</v>
      </c>
      <c r="H53" s="13">
        <v>1332</v>
      </c>
      <c r="I53" s="13">
        <v>1337</v>
      </c>
      <c r="J53" s="14">
        <v>500</v>
      </c>
      <c r="K53" s="17">
        <v>56.72</v>
      </c>
    </row>
    <row r="54" spans="1:11" x14ac:dyDescent="0.25">
      <c r="A54" s="9"/>
      <c r="B54" s="9"/>
      <c r="C54" s="9"/>
      <c r="D54" s="10"/>
      <c r="E54" s="18">
        <f>SUM(E42:E53)</f>
        <v>3239</v>
      </c>
      <c r="G54" s="13"/>
      <c r="H54" s="13"/>
      <c r="I54" s="13"/>
      <c r="J54" s="14"/>
      <c r="K54" s="17">
        <f>SUM(K42:K53)</f>
        <v>698.30000000000007</v>
      </c>
    </row>
    <row r="55" spans="1:11" x14ac:dyDescent="0.25">
      <c r="A55" s="9"/>
      <c r="B55" s="9"/>
      <c r="C55" s="9"/>
      <c r="D55" s="10"/>
      <c r="E55" s="9"/>
      <c r="G55" s="13"/>
      <c r="H55" s="13"/>
      <c r="I55" s="13"/>
      <c r="J55" s="14"/>
      <c r="K55" s="13"/>
    </row>
    <row r="56" spans="1:11" x14ac:dyDescent="0.25">
      <c r="A56" s="28" t="s">
        <v>62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30" x14ac:dyDescent="0.25">
      <c r="A58" s="7" t="s">
        <v>3</v>
      </c>
      <c r="B58" s="7" t="s">
        <v>4</v>
      </c>
      <c r="C58" s="7" t="s">
        <v>5</v>
      </c>
      <c r="D58" s="3" t="s">
        <v>0</v>
      </c>
      <c r="E58" s="7" t="s">
        <v>1</v>
      </c>
      <c r="F58" s="7"/>
      <c r="G58" s="7" t="s">
        <v>3</v>
      </c>
      <c r="H58" s="7" t="s">
        <v>4</v>
      </c>
      <c r="I58" s="7" t="s">
        <v>5</v>
      </c>
      <c r="J58" s="8" t="s">
        <v>2</v>
      </c>
      <c r="K58" s="7" t="s">
        <v>1</v>
      </c>
    </row>
    <row r="59" spans="1:11" x14ac:dyDescent="0.25">
      <c r="A59" s="12" t="s">
        <v>56</v>
      </c>
      <c r="B59" s="9">
        <v>112261</v>
      </c>
      <c r="C59" s="9">
        <v>114887</v>
      </c>
      <c r="D59" s="10">
        <v>2626</v>
      </c>
      <c r="E59" s="20">
        <v>272</v>
      </c>
      <c r="G59" s="13" t="s">
        <v>57</v>
      </c>
      <c r="H59" s="13">
        <v>1337</v>
      </c>
      <c r="I59" s="13">
        <v>1343</v>
      </c>
      <c r="J59" s="14">
        <v>600</v>
      </c>
      <c r="K59" s="19">
        <v>57.12</v>
      </c>
    </row>
    <row r="60" spans="1:11" x14ac:dyDescent="0.25">
      <c r="A60" s="12" t="s">
        <v>58</v>
      </c>
      <c r="B60" s="9">
        <v>114887</v>
      </c>
      <c r="C60" s="9">
        <v>117120</v>
      </c>
      <c r="D60" s="10">
        <v>2233</v>
      </c>
      <c r="E60" s="20">
        <v>248</v>
      </c>
      <c r="G60" s="13" t="s">
        <v>59</v>
      </c>
      <c r="H60" s="13">
        <v>1343</v>
      </c>
      <c r="I60" s="13">
        <v>1351</v>
      </c>
      <c r="J60" s="14">
        <v>800</v>
      </c>
      <c r="K60" s="19">
        <v>57.91</v>
      </c>
    </row>
    <row r="61" spans="1:11" x14ac:dyDescent="0.25">
      <c r="A61" s="9" t="s">
        <v>60</v>
      </c>
      <c r="B61" s="9">
        <v>117120</v>
      </c>
      <c r="C61" s="9">
        <v>118960</v>
      </c>
      <c r="D61" s="10">
        <v>1840</v>
      </c>
      <c r="E61" s="20">
        <v>220</v>
      </c>
      <c r="G61" s="13" t="s">
        <v>61</v>
      </c>
      <c r="H61" s="13">
        <v>1351</v>
      </c>
      <c r="I61" s="13">
        <v>1359</v>
      </c>
      <c r="J61" s="14">
        <v>800</v>
      </c>
      <c r="K61" s="19">
        <v>57.91</v>
      </c>
    </row>
    <row r="62" spans="1:11" x14ac:dyDescent="0.25">
      <c r="A62" s="9" t="s">
        <v>88</v>
      </c>
      <c r="B62" s="9">
        <v>118960</v>
      </c>
      <c r="C62" s="9">
        <v>121274</v>
      </c>
      <c r="D62" s="10">
        <v>2314</v>
      </c>
      <c r="E62" s="20">
        <v>253</v>
      </c>
      <c r="G62" s="13" t="s">
        <v>87</v>
      </c>
      <c r="H62" s="13">
        <v>1359</v>
      </c>
      <c r="I62" s="13">
        <v>12</v>
      </c>
      <c r="J62" s="14">
        <v>1400</v>
      </c>
      <c r="K62" s="19">
        <v>60.3</v>
      </c>
    </row>
    <row r="63" spans="1:11" x14ac:dyDescent="0.25">
      <c r="A63" s="9" t="s">
        <v>92</v>
      </c>
      <c r="B63" s="9">
        <v>121274</v>
      </c>
      <c r="C63" s="9">
        <v>124008</v>
      </c>
      <c r="D63" s="10">
        <v>2734</v>
      </c>
      <c r="E63" s="20">
        <v>286</v>
      </c>
      <c r="G63" s="13" t="s">
        <v>89</v>
      </c>
      <c r="H63" s="13">
        <v>12</v>
      </c>
      <c r="I63" s="13">
        <v>23</v>
      </c>
      <c r="J63" s="14">
        <v>1100</v>
      </c>
      <c r="K63" s="19">
        <v>59.08</v>
      </c>
    </row>
    <row r="64" spans="1:11" x14ac:dyDescent="0.25">
      <c r="A64" s="12" t="s">
        <v>93</v>
      </c>
      <c r="B64" s="9">
        <v>124008</v>
      </c>
      <c r="C64" s="9">
        <v>127825</v>
      </c>
      <c r="D64" s="10">
        <v>3817</v>
      </c>
      <c r="E64" s="20">
        <v>386</v>
      </c>
      <c r="G64" s="13" t="s">
        <v>90</v>
      </c>
      <c r="H64" s="13">
        <v>23</v>
      </c>
      <c r="I64" s="13">
        <v>33</v>
      </c>
      <c r="J64" s="14">
        <v>1000</v>
      </c>
      <c r="K64" s="19">
        <v>58.71</v>
      </c>
    </row>
    <row r="65" spans="1:11" x14ac:dyDescent="0.25">
      <c r="A65" s="9" t="s">
        <v>94</v>
      </c>
      <c r="B65" s="9">
        <v>127825</v>
      </c>
      <c r="C65" s="9">
        <v>132386</v>
      </c>
      <c r="D65" s="10">
        <v>4561</v>
      </c>
      <c r="E65" s="20">
        <v>455</v>
      </c>
      <c r="G65" s="16" t="s">
        <v>91</v>
      </c>
      <c r="H65" s="13">
        <v>33</v>
      </c>
      <c r="I65" s="13">
        <v>54</v>
      </c>
      <c r="J65" s="14">
        <v>2100</v>
      </c>
      <c r="K65" s="19">
        <v>63.97</v>
      </c>
    </row>
    <row r="66" spans="1:11" x14ac:dyDescent="0.25">
      <c r="A66" s="9" t="s">
        <v>96</v>
      </c>
      <c r="B66" s="9">
        <v>132386</v>
      </c>
      <c r="C66" s="9">
        <v>135659</v>
      </c>
      <c r="D66" s="10">
        <v>3273</v>
      </c>
      <c r="E66" s="20">
        <v>337</v>
      </c>
      <c r="G66" s="13" t="s">
        <v>95</v>
      </c>
      <c r="H66" s="13">
        <v>54</v>
      </c>
      <c r="I66" s="13">
        <v>65</v>
      </c>
      <c r="J66" s="14">
        <v>1100</v>
      </c>
      <c r="K66" s="19">
        <v>59.11</v>
      </c>
    </row>
    <row r="67" spans="1:11" x14ac:dyDescent="0.25">
      <c r="A67" s="9" t="s">
        <v>97</v>
      </c>
      <c r="B67" s="9">
        <v>135669</v>
      </c>
      <c r="C67" s="9">
        <v>138670</v>
      </c>
      <c r="D67" s="10">
        <v>3011</v>
      </c>
      <c r="E67" s="20">
        <v>234</v>
      </c>
      <c r="G67" s="13" t="s">
        <v>98</v>
      </c>
      <c r="H67" s="13">
        <v>65</v>
      </c>
      <c r="I67" s="13">
        <v>76</v>
      </c>
      <c r="J67" s="14">
        <v>1100</v>
      </c>
      <c r="K67" s="19">
        <v>59.11</v>
      </c>
    </row>
    <row r="68" spans="1:11" x14ac:dyDescent="0.25">
      <c r="A68" s="9" t="s">
        <v>99</v>
      </c>
      <c r="B68" s="9">
        <v>138670</v>
      </c>
      <c r="C68" s="9">
        <v>140480</v>
      </c>
      <c r="D68" s="10">
        <v>1810</v>
      </c>
      <c r="E68" s="20">
        <v>203</v>
      </c>
      <c r="G68" s="16" t="s">
        <v>100</v>
      </c>
      <c r="H68" s="13">
        <v>76</v>
      </c>
      <c r="I68" s="13">
        <v>84</v>
      </c>
      <c r="J68" s="14">
        <v>800</v>
      </c>
      <c r="K68" s="19">
        <v>60.06</v>
      </c>
    </row>
    <row r="69" spans="1:11" x14ac:dyDescent="0.25">
      <c r="A69" s="9" t="s">
        <v>101</v>
      </c>
      <c r="B69" s="9">
        <v>140480</v>
      </c>
      <c r="C69" s="9">
        <v>142267</v>
      </c>
      <c r="D69" s="10">
        <v>1787</v>
      </c>
      <c r="E69" s="20">
        <v>201</v>
      </c>
      <c r="G69" s="13" t="s">
        <v>102</v>
      </c>
      <c r="H69" s="13">
        <v>84</v>
      </c>
      <c r="I69" s="13">
        <v>91</v>
      </c>
      <c r="J69" s="14">
        <v>700</v>
      </c>
      <c r="K69" s="19">
        <v>59.65</v>
      </c>
    </row>
    <row r="70" spans="1:11" x14ac:dyDescent="0.25">
      <c r="A70" s="9" t="s">
        <v>103</v>
      </c>
      <c r="B70" s="9">
        <v>142267</v>
      </c>
      <c r="C70" s="9">
        <v>144178</v>
      </c>
      <c r="D70" s="10">
        <v>1911</v>
      </c>
      <c r="E70" s="20">
        <v>213</v>
      </c>
      <c r="G70" s="13" t="s">
        <v>104</v>
      </c>
      <c r="H70" s="13">
        <v>91</v>
      </c>
      <c r="I70" s="13">
        <v>98</v>
      </c>
      <c r="J70" s="14">
        <v>700</v>
      </c>
      <c r="K70" s="19">
        <v>59.65</v>
      </c>
    </row>
    <row r="71" spans="1:11" x14ac:dyDescent="0.25">
      <c r="A71" s="9"/>
      <c r="B71" s="9"/>
      <c r="C71" s="9"/>
      <c r="D71" s="10"/>
      <c r="E71" s="20">
        <f>SUM(E59:E70)</f>
        <v>3308</v>
      </c>
      <c r="K71" s="19">
        <f>SUM(K59:K70)</f>
        <v>712.57999999999993</v>
      </c>
    </row>
    <row r="72" spans="1:11" x14ac:dyDescent="0.25">
      <c r="A72" s="9"/>
      <c r="B72" s="9"/>
      <c r="C72" s="9"/>
      <c r="D72" s="10"/>
      <c r="E72" s="9"/>
    </row>
    <row r="73" spans="1:11" x14ac:dyDescent="0.25">
      <c r="A73" s="28" t="s">
        <v>105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30" x14ac:dyDescent="0.25">
      <c r="A75" s="7" t="s">
        <v>3</v>
      </c>
      <c r="B75" s="7" t="s">
        <v>4</v>
      </c>
      <c r="C75" s="7" t="s">
        <v>5</v>
      </c>
      <c r="D75" s="3" t="s">
        <v>0</v>
      </c>
      <c r="E75" s="7" t="s">
        <v>1</v>
      </c>
      <c r="F75" s="7"/>
      <c r="G75" s="7" t="s">
        <v>3</v>
      </c>
      <c r="H75" s="7" t="s">
        <v>4</v>
      </c>
      <c r="I75" s="7" t="s">
        <v>5</v>
      </c>
      <c r="J75" s="8" t="s">
        <v>2</v>
      </c>
      <c r="K75" s="7" t="s">
        <v>1</v>
      </c>
    </row>
    <row r="76" spans="1:11" x14ac:dyDescent="0.25">
      <c r="A76" s="12" t="s">
        <v>108</v>
      </c>
      <c r="B76" s="9">
        <v>144178</v>
      </c>
      <c r="C76" s="9">
        <v>146543</v>
      </c>
      <c r="D76" s="10">
        <v>2365</v>
      </c>
      <c r="E76" s="18">
        <v>267</v>
      </c>
      <c r="G76" s="13" t="s">
        <v>106</v>
      </c>
      <c r="H76" s="13">
        <v>98</v>
      </c>
      <c r="I76" s="13">
        <v>106</v>
      </c>
      <c r="J76" s="14">
        <v>800</v>
      </c>
      <c r="K76" s="17">
        <v>60.06</v>
      </c>
    </row>
    <row r="77" spans="1:11" x14ac:dyDescent="0.25">
      <c r="A77" s="12" t="s">
        <v>110</v>
      </c>
      <c r="B77" s="9">
        <v>146543</v>
      </c>
      <c r="C77" s="9">
        <v>148955</v>
      </c>
      <c r="D77" s="10">
        <v>2412</v>
      </c>
      <c r="E77" s="18">
        <v>271</v>
      </c>
      <c r="G77" s="13" t="s">
        <v>107</v>
      </c>
      <c r="H77" s="13">
        <v>106</v>
      </c>
      <c r="I77" s="13">
        <v>114</v>
      </c>
      <c r="J77" s="14">
        <v>800</v>
      </c>
      <c r="K77" s="17">
        <v>54.06</v>
      </c>
    </row>
    <row r="78" spans="1:11" x14ac:dyDescent="0.25">
      <c r="A78" s="9" t="s">
        <v>114</v>
      </c>
      <c r="B78" s="9">
        <v>148955</v>
      </c>
      <c r="C78" s="9">
        <v>150854</v>
      </c>
      <c r="D78" s="10">
        <v>1899</v>
      </c>
      <c r="E78" s="18">
        <v>214</v>
      </c>
      <c r="G78" s="13" t="s">
        <v>109</v>
      </c>
      <c r="H78" s="13">
        <v>114</v>
      </c>
      <c r="I78" s="13">
        <v>121</v>
      </c>
      <c r="J78" s="14">
        <v>700</v>
      </c>
      <c r="K78" s="17">
        <v>59.65</v>
      </c>
    </row>
    <row r="79" spans="1:11" x14ac:dyDescent="0.25">
      <c r="A79" s="12" t="s">
        <v>112</v>
      </c>
      <c r="B79" s="9">
        <v>150854</v>
      </c>
      <c r="C79" s="9">
        <v>152791</v>
      </c>
      <c r="D79" s="10">
        <v>1937</v>
      </c>
      <c r="E79" s="18">
        <v>218</v>
      </c>
      <c r="G79" s="13" t="s">
        <v>111</v>
      </c>
      <c r="H79" s="13">
        <v>121</v>
      </c>
      <c r="I79" s="13">
        <v>133</v>
      </c>
      <c r="J79" s="14">
        <v>1200</v>
      </c>
      <c r="K79" s="19">
        <v>61.72</v>
      </c>
    </row>
    <row r="80" spans="1:11" x14ac:dyDescent="0.25">
      <c r="A80" s="9" t="s">
        <v>116</v>
      </c>
      <c r="B80" s="9">
        <v>152791</v>
      </c>
      <c r="C80" s="9">
        <v>154812</v>
      </c>
      <c r="D80" s="10">
        <v>2021</v>
      </c>
      <c r="E80" s="18">
        <v>231</v>
      </c>
      <c r="G80" s="13" t="s">
        <v>113</v>
      </c>
      <c r="H80" s="13">
        <v>133</v>
      </c>
      <c r="I80" s="13">
        <v>151</v>
      </c>
      <c r="J80" s="14">
        <v>1800</v>
      </c>
      <c r="K80" s="19">
        <v>64.2</v>
      </c>
    </row>
    <row r="81" spans="1:11" x14ac:dyDescent="0.25">
      <c r="A81" s="12" t="s">
        <v>117</v>
      </c>
      <c r="B81" s="9">
        <v>154812</v>
      </c>
      <c r="C81" s="9">
        <v>157436</v>
      </c>
      <c r="D81" s="10">
        <v>2624</v>
      </c>
      <c r="E81" s="18">
        <v>288</v>
      </c>
      <c r="G81" s="13" t="s">
        <v>115</v>
      </c>
      <c r="H81" s="13">
        <v>151</v>
      </c>
      <c r="I81" s="13">
        <v>161</v>
      </c>
      <c r="J81" s="14">
        <v>1000</v>
      </c>
      <c r="K81" s="19">
        <v>60.89</v>
      </c>
    </row>
    <row r="82" spans="1:11" x14ac:dyDescent="0.25">
      <c r="A82" s="9" t="s">
        <v>119</v>
      </c>
      <c r="B82" s="9">
        <v>157436</v>
      </c>
      <c r="C82" s="9">
        <v>160198</v>
      </c>
      <c r="D82" s="10">
        <v>2762</v>
      </c>
      <c r="E82" s="18">
        <v>293</v>
      </c>
      <c r="G82" s="16" t="s">
        <v>118</v>
      </c>
      <c r="H82" s="13">
        <v>161</v>
      </c>
      <c r="I82" s="13">
        <v>171</v>
      </c>
      <c r="J82" s="14">
        <v>1000</v>
      </c>
      <c r="K82" s="19">
        <v>60.89</v>
      </c>
    </row>
    <row r="83" spans="1:11" x14ac:dyDescent="0.25">
      <c r="A83" s="9" t="s">
        <v>121</v>
      </c>
      <c r="B83" s="9">
        <v>160198</v>
      </c>
      <c r="C83" s="9">
        <v>163188</v>
      </c>
      <c r="D83" s="10">
        <v>2990</v>
      </c>
      <c r="E83" s="18">
        <v>306</v>
      </c>
      <c r="G83" s="13" t="s">
        <v>120</v>
      </c>
      <c r="H83" s="13">
        <v>171</v>
      </c>
      <c r="I83" s="13">
        <v>180</v>
      </c>
      <c r="J83" s="14">
        <v>900</v>
      </c>
      <c r="K83" s="19">
        <v>60.48</v>
      </c>
    </row>
    <row r="84" spans="1:11" x14ac:dyDescent="0.25">
      <c r="A84" s="9" t="s">
        <v>123</v>
      </c>
      <c r="B84" s="9">
        <v>163188</v>
      </c>
      <c r="C84" s="9">
        <v>165916</v>
      </c>
      <c r="D84" s="10">
        <v>2728</v>
      </c>
      <c r="E84" s="18">
        <v>283</v>
      </c>
      <c r="F84" s="22"/>
      <c r="G84" s="13" t="s">
        <v>128</v>
      </c>
      <c r="H84" s="13">
        <v>180</v>
      </c>
      <c r="I84" s="13">
        <v>188</v>
      </c>
      <c r="J84" s="14">
        <v>800</v>
      </c>
      <c r="K84" s="19">
        <v>60.06</v>
      </c>
    </row>
    <row r="85" spans="1:11" x14ac:dyDescent="0.25">
      <c r="A85" s="9" t="s">
        <v>125</v>
      </c>
      <c r="B85" s="9">
        <v>165916</v>
      </c>
      <c r="C85" s="9">
        <v>168103</v>
      </c>
      <c r="D85" s="10">
        <v>2187</v>
      </c>
      <c r="E85" s="18">
        <v>241</v>
      </c>
      <c r="G85" s="16" t="s">
        <v>129</v>
      </c>
      <c r="H85" s="13">
        <v>188</v>
      </c>
      <c r="I85" s="13">
        <v>196</v>
      </c>
      <c r="J85" s="14">
        <v>800</v>
      </c>
      <c r="K85" s="19">
        <v>61.19</v>
      </c>
    </row>
    <row r="86" spans="1:11" x14ac:dyDescent="0.25">
      <c r="A86" s="9" t="s">
        <v>126</v>
      </c>
      <c r="B86" s="9">
        <v>168103</v>
      </c>
      <c r="C86" s="9">
        <v>170119</v>
      </c>
      <c r="D86" s="10">
        <v>2016</v>
      </c>
      <c r="E86" s="18">
        <v>231</v>
      </c>
      <c r="G86" s="13" t="s">
        <v>130</v>
      </c>
      <c r="H86" s="13">
        <v>196</v>
      </c>
      <c r="I86" s="13">
        <v>205</v>
      </c>
      <c r="J86" s="14">
        <v>900</v>
      </c>
      <c r="K86" s="19">
        <v>61.61</v>
      </c>
    </row>
    <row r="87" spans="1:11" x14ac:dyDescent="0.25">
      <c r="A87" s="9" t="s">
        <v>127</v>
      </c>
      <c r="B87" s="9">
        <v>170119</v>
      </c>
      <c r="C87" s="9">
        <v>172181</v>
      </c>
      <c r="D87" s="10">
        <v>2062</v>
      </c>
      <c r="E87" s="18">
        <v>235</v>
      </c>
      <c r="G87" s="13" t="s">
        <v>131</v>
      </c>
      <c r="H87" s="13">
        <v>205</v>
      </c>
      <c r="I87" s="13">
        <v>212</v>
      </c>
      <c r="J87" s="14">
        <v>700</v>
      </c>
      <c r="K87" s="19">
        <v>60.78</v>
      </c>
    </row>
    <row r="88" spans="1:11" x14ac:dyDescent="0.25">
      <c r="A88" s="9"/>
      <c r="B88" s="9"/>
      <c r="C88" s="9"/>
      <c r="D88" s="10"/>
      <c r="E88" s="18">
        <f>SUM(E76:E87)</f>
        <v>3078</v>
      </c>
      <c r="K88" s="21">
        <f>SUM(K76:K87)</f>
        <v>725.59</v>
      </c>
    </row>
    <row r="89" spans="1:11" x14ac:dyDescent="0.25">
      <c r="A89" s="28" t="s">
        <v>124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30" x14ac:dyDescent="0.25">
      <c r="A91" s="7" t="s">
        <v>3</v>
      </c>
      <c r="B91" s="7" t="s">
        <v>4</v>
      </c>
      <c r="C91" s="7" t="s">
        <v>5</v>
      </c>
      <c r="D91" s="3" t="s">
        <v>0</v>
      </c>
      <c r="E91" s="7" t="s">
        <v>1</v>
      </c>
      <c r="F91" s="7"/>
      <c r="G91" s="7" t="s">
        <v>3</v>
      </c>
      <c r="H91" s="7" t="s">
        <v>4</v>
      </c>
      <c r="I91" s="7" t="s">
        <v>5</v>
      </c>
      <c r="J91" s="8" t="s">
        <v>2</v>
      </c>
      <c r="K91" s="7" t="s">
        <v>1</v>
      </c>
    </row>
    <row r="92" spans="1:11" x14ac:dyDescent="0.25">
      <c r="A92" s="12" t="s">
        <v>134</v>
      </c>
      <c r="B92" s="9">
        <v>172181</v>
      </c>
      <c r="C92" s="9">
        <v>174332</v>
      </c>
      <c r="D92" s="10">
        <v>2151</v>
      </c>
      <c r="E92" s="18">
        <v>243</v>
      </c>
      <c r="G92" s="13" t="s">
        <v>132</v>
      </c>
      <c r="H92" s="13">
        <v>212</v>
      </c>
      <c r="I92" s="13">
        <v>220</v>
      </c>
      <c r="J92" s="14">
        <v>800</v>
      </c>
      <c r="K92" s="17">
        <v>61.19</v>
      </c>
    </row>
    <row r="93" spans="1:11" x14ac:dyDescent="0.25">
      <c r="A93" s="12" t="s">
        <v>135</v>
      </c>
      <c r="B93" s="9">
        <v>174332</v>
      </c>
      <c r="C93" s="9">
        <v>176792</v>
      </c>
      <c r="D93" s="10">
        <v>2460</v>
      </c>
      <c r="E93" s="18">
        <v>272</v>
      </c>
      <c r="G93" s="13" t="s">
        <v>133</v>
      </c>
      <c r="H93" s="13">
        <v>220</v>
      </c>
      <c r="I93" s="13">
        <v>228</v>
      </c>
      <c r="J93" s="14">
        <v>800</v>
      </c>
      <c r="K93" s="17">
        <v>61.19</v>
      </c>
    </row>
    <row r="94" spans="1:11" x14ac:dyDescent="0.25">
      <c r="A94" s="9" t="s">
        <v>136</v>
      </c>
      <c r="B94" s="9">
        <v>176792</v>
      </c>
      <c r="C94" s="9">
        <v>178732</v>
      </c>
      <c r="D94" s="10">
        <v>1940</v>
      </c>
      <c r="E94" s="18">
        <v>223</v>
      </c>
      <c r="G94" s="13" t="s">
        <v>139</v>
      </c>
      <c r="H94" s="13">
        <v>228</v>
      </c>
      <c r="I94" s="13">
        <v>237</v>
      </c>
      <c r="J94" s="14">
        <v>900</v>
      </c>
      <c r="K94" s="17">
        <v>61.61</v>
      </c>
    </row>
    <row r="95" spans="1:11" x14ac:dyDescent="0.25">
      <c r="A95" s="12" t="s">
        <v>137</v>
      </c>
      <c r="B95" s="9">
        <v>178732</v>
      </c>
      <c r="C95" s="9">
        <v>180547</v>
      </c>
      <c r="D95" s="10">
        <v>1815</v>
      </c>
      <c r="E95" s="18">
        <v>212</v>
      </c>
      <c r="G95" s="13" t="s">
        <v>140</v>
      </c>
      <c r="H95" s="13">
        <v>237</v>
      </c>
      <c r="I95" s="13">
        <v>248</v>
      </c>
      <c r="J95" s="14">
        <v>1100</v>
      </c>
      <c r="K95" s="17">
        <v>62.43</v>
      </c>
    </row>
    <row r="96" spans="1:11" x14ac:dyDescent="0.25">
      <c r="A96" s="9" t="s">
        <v>138</v>
      </c>
      <c r="B96" s="9">
        <v>180547</v>
      </c>
      <c r="C96" s="9">
        <v>182009</v>
      </c>
      <c r="D96" s="10">
        <v>1462</v>
      </c>
      <c r="E96" s="18">
        <v>179</v>
      </c>
      <c r="G96" s="13" t="s">
        <v>141</v>
      </c>
      <c r="H96" s="13">
        <v>248</v>
      </c>
      <c r="I96" s="13">
        <v>253</v>
      </c>
      <c r="J96" s="14">
        <v>500</v>
      </c>
      <c r="K96" s="17">
        <v>59.95</v>
      </c>
    </row>
    <row r="97" spans="1:11" x14ac:dyDescent="0.25">
      <c r="A97" s="12" t="s">
        <v>142</v>
      </c>
      <c r="B97" s="9">
        <v>182009</v>
      </c>
      <c r="C97" s="9">
        <v>183714</v>
      </c>
      <c r="D97" s="10">
        <v>1705</v>
      </c>
      <c r="E97" s="18">
        <v>201</v>
      </c>
      <c r="G97" s="13" t="s">
        <v>143</v>
      </c>
      <c r="H97" s="13">
        <v>253</v>
      </c>
      <c r="I97" s="13">
        <v>258</v>
      </c>
      <c r="J97" s="14">
        <v>500</v>
      </c>
      <c r="K97" s="17">
        <v>59.95</v>
      </c>
    </row>
    <row r="98" spans="1:11" x14ac:dyDescent="0.25">
      <c r="A98" s="9" t="s">
        <v>144</v>
      </c>
      <c r="B98" s="9">
        <v>183714</v>
      </c>
      <c r="C98" s="9">
        <v>185998</v>
      </c>
      <c r="D98" s="10">
        <v>2284</v>
      </c>
      <c r="E98" s="18">
        <v>256</v>
      </c>
      <c r="G98" s="16" t="s">
        <v>145</v>
      </c>
      <c r="H98" s="13">
        <v>258</v>
      </c>
      <c r="I98" s="13">
        <v>269</v>
      </c>
      <c r="J98" s="14">
        <v>1100</v>
      </c>
      <c r="K98" s="17">
        <v>62.43</v>
      </c>
    </row>
    <row r="99" spans="1:11" x14ac:dyDescent="0.25">
      <c r="A99" s="9" t="s">
        <v>146</v>
      </c>
      <c r="B99" s="9">
        <v>185998</v>
      </c>
      <c r="C99" s="9">
        <v>188413</v>
      </c>
      <c r="D99" s="10">
        <v>2415</v>
      </c>
      <c r="E99" s="18">
        <v>242</v>
      </c>
      <c r="G99" s="13" t="s">
        <v>148</v>
      </c>
      <c r="H99" s="13">
        <v>269</v>
      </c>
      <c r="I99" s="13">
        <v>290</v>
      </c>
      <c r="J99" s="14">
        <v>2100</v>
      </c>
      <c r="K99" s="17">
        <v>67.510000000000005</v>
      </c>
    </row>
    <row r="100" spans="1:11" x14ac:dyDescent="0.25">
      <c r="A100" s="9" t="s">
        <v>147</v>
      </c>
      <c r="B100" s="9">
        <v>188413</v>
      </c>
      <c r="C100" s="9">
        <v>190700</v>
      </c>
      <c r="D100" s="10">
        <v>2287</v>
      </c>
      <c r="E100" s="18">
        <v>219</v>
      </c>
      <c r="F100" s="22"/>
      <c r="G100" s="13" t="s">
        <v>149</v>
      </c>
      <c r="H100" s="13">
        <v>290</v>
      </c>
      <c r="I100" s="13">
        <v>208</v>
      </c>
      <c r="J100" s="14">
        <v>1800</v>
      </c>
      <c r="K100" s="17">
        <v>65.33</v>
      </c>
    </row>
    <row r="101" spans="1:11" x14ac:dyDescent="0.25">
      <c r="A101" s="9" t="s">
        <v>150</v>
      </c>
      <c r="B101" s="9">
        <v>190700</v>
      </c>
      <c r="C101" s="9">
        <v>192479</v>
      </c>
      <c r="D101" s="10">
        <v>1779</v>
      </c>
      <c r="E101" s="18">
        <v>175</v>
      </c>
      <c r="G101" s="16" t="s">
        <v>153</v>
      </c>
      <c r="H101" s="13">
        <v>308</v>
      </c>
      <c r="I101" s="13">
        <v>323</v>
      </c>
      <c r="J101" s="14">
        <v>1500</v>
      </c>
      <c r="K101" s="17">
        <v>64.64</v>
      </c>
    </row>
    <row r="102" spans="1:11" x14ac:dyDescent="0.25">
      <c r="A102" s="9" t="s">
        <v>151</v>
      </c>
      <c r="B102" s="9">
        <v>192479</v>
      </c>
      <c r="C102" s="9">
        <v>194107</v>
      </c>
      <c r="D102" s="10">
        <v>1628</v>
      </c>
      <c r="E102" s="18">
        <v>159</v>
      </c>
      <c r="G102" s="13" t="s">
        <v>154</v>
      </c>
      <c r="H102" s="13">
        <v>323</v>
      </c>
      <c r="I102" s="13">
        <v>335</v>
      </c>
      <c r="J102" s="14">
        <v>1200</v>
      </c>
      <c r="K102" s="17">
        <v>63.38</v>
      </c>
    </row>
    <row r="103" spans="1:11" x14ac:dyDescent="0.25">
      <c r="A103" s="9" t="s">
        <v>152</v>
      </c>
      <c r="B103" s="9">
        <v>194707</v>
      </c>
      <c r="C103" s="9">
        <v>195914</v>
      </c>
      <c r="D103" s="10">
        <v>1807</v>
      </c>
      <c r="E103" s="18">
        <v>85</v>
      </c>
      <c r="G103" s="13" t="s">
        <v>155</v>
      </c>
      <c r="H103" s="13">
        <v>335</v>
      </c>
      <c r="I103" s="13">
        <v>347</v>
      </c>
      <c r="J103" s="14">
        <v>1200</v>
      </c>
      <c r="K103" s="17">
        <v>63.38</v>
      </c>
    </row>
    <row r="104" spans="1:11" x14ac:dyDescent="0.25">
      <c r="E104" s="18">
        <f>SUM(E92:E103)</f>
        <v>2466</v>
      </c>
      <c r="K104" s="17">
        <f>SUM(K92:K103)</f>
        <v>752.99</v>
      </c>
    </row>
    <row r="105" spans="1:11" x14ac:dyDescent="0.25">
      <c r="A105" s="28" t="s">
        <v>156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30" x14ac:dyDescent="0.25">
      <c r="A107" s="7" t="s">
        <v>3</v>
      </c>
      <c r="B107" s="7" t="s">
        <v>4</v>
      </c>
      <c r="C107" s="7" t="s">
        <v>5</v>
      </c>
      <c r="D107" s="3" t="s">
        <v>0</v>
      </c>
      <c r="E107" s="7" t="s">
        <v>1</v>
      </c>
      <c r="F107" s="7"/>
      <c r="G107" s="7" t="s">
        <v>3</v>
      </c>
      <c r="H107" s="7" t="s">
        <v>4</v>
      </c>
      <c r="I107" s="7" t="s">
        <v>5</v>
      </c>
      <c r="J107" s="8" t="s">
        <v>2</v>
      </c>
      <c r="K107" s="7" t="s">
        <v>1</v>
      </c>
    </row>
    <row r="108" spans="1:11" x14ac:dyDescent="0.25">
      <c r="A108" s="12" t="s">
        <v>157</v>
      </c>
      <c r="B108" s="9">
        <v>195914</v>
      </c>
      <c r="C108" s="9">
        <v>198248</v>
      </c>
      <c r="D108" s="10">
        <v>2334</v>
      </c>
      <c r="E108" s="20">
        <v>235</v>
      </c>
      <c r="G108" s="13" t="s">
        <v>158</v>
      </c>
      <c r="H108" s="13">
        <v>347</v>
      </c>
      <c r="I108" s="13">
        <v>355</v>
      </c>
      <c r="J108" s="14">
        <v>800</v>
      </c>
      <c r="K108" s="19">
        <v>61.7</v>
      </c>
    </row>
    <row r="109" spans="1:11" x14ac:dyDescent="0.25">
      <c r="A109" s="12" t="s">
        <v>159</v>
      </c>
      <c r="B109" s="9">
        <v>198248</v>
      </c>
      <c r="C109" s="9">
        <v>201250</v>
      </c>
      <c r="D109" s="10">
        <v>3002</v>
      </c>
      <c r="E109" s="20">
        <v>339</v>
      </c>
      <c r="G109" s="13" t="s">
        <v>161</v>
      </c>
      <c r="H109" s="13">
        <v>355</v>
      </c>
      <c r="I109" s="13">
        <v>367</v>
      </c>
      <c r="J109" s="14">
        <v>1200</v>
      </c>
      <c r="K109" s="19">
        <v>63.38</v>
      </c>
    </row>
    <row r="110" spans="1:11" x14ac:dyDescent="0.25">
      <c r="A110" s="9" t="s">
        <v>160</v>
      </c>
      <c r="B110" s="9">
        <v>201250</v>
      </c>
      <c r="C110" s="9">
        <v>202963</v>
      </c>
      <c r="D110" s="10">
        <v>1713</v>
      </c>
      <c r="E110" s="20">
        <v>211</v>
      </c>
      <c r="G110" s="13" t="s">
        <v>162</v>
      </c>
      <c r="H110" s="13">
        <v>367</v>
      </c>
      <c r="I110" s="13">
        <v>379</v>
      </c>
      <c r="J110" s="14">
        <v>1200</v>
      </c>
      <c r="K110" s="19">
        <v>63.38</v>
      </c>
    </row>
    <row r="111" spans="1:11" x14ac:dyDescent="0.25">
      <c r="A111" s="12" t="s">
        <v>164</v>
      </c>
      <c r="B111" s="9">
        <v>202963</v>
      </c>
      <c r="C111" s="9">
        <v>204665</v>
      </c>
      <c r="D111" s="10">
        <v>1702</v>
      </c>
      <c r="E111" s="20">
        <v>201</v>
      </c>
      <c r="G111" s="13" t="s">
        <v>163</v>
      </c>
      <c r="H111" s="13">
        <v>379</v>
      </c>
      <c r="I111" s="13">
        <v>404</v>
      </c>
      <c r="J111" s="14">
        <v>2500</v>
      </c>
      <c r="K111" s="19">
        <v>73.61</v>
      </c>
    </row>
    <row r="112" spans="1:11" x14ac:dyDescent="0.25">
      <c r="A112" s="9" t="s">
        <v>165</v>
      </c>
      <c r="B112" s="9">
        <v>204665</v>
      </c>
      <c r="C112" s="9">
        <v>206482</v>
      </c>
      <c r="D112" s="10">
        <v>1817</v>
      </c>
      <c r="E112" s="20">
        <v>222</v>
      </c>
      <c r="G112" s="13" t="s">
        <v>166</v>
      </c>
      <c r="H112" s="13">
        <v>404</v>
      </c>
      <c r="I112" s="13">
        <v>432</v>
      </c>
      <c r="J112" s="14">
        <v>2800</v>
      </c>
      <c r="K112" s="19">
        <v>77.73</v>
      </c>
    </row>
    <row r="113" spans="1:12" x14ac:dyDescent="0.25">
      <c r="A113" s="12" t="s">
        <v>167</v>
      </c>
      <c r="B113" s="9">
        <v>206482</v>
      </c>
      <c r="C113" s="9">
        <v>208659</v>
      </c>
      <c r="D113" s="10">
        <v>2177</v>
      </c>
      <c r="E113" s="20">
        <v>257</v>
      </c>
      <c r="G113" s="13" t="s">
        <v>168</v>
      </c>
      <c r="H113" s="13">
        <v>432</v>
      </c>
      <c r="I113" s="13">
        <v>459</v>
      </c>
      <c r="J113" s="14">
        <v>2700</v>
      </c>
      <c r="K113" s="19">
        <v>76.349999999999994</v>
      </c>
    </row>
    <row r="114" spans="1:12" x14ac:dyDescent="0.25">
      <c r="A114" s="12" t="s">
        <v>169</v>
      </c>
      <c r="B114" s="9">
        <v>208659</v>
      </c>
      <c r="C114" s="9">
        <v>211136</v>
      </c>
      <c r="D114" s="10">
        <v>2477</v>
      </c>
      <c r="E114" s="20">
        <v>294</v>
      </c>
      <c r="G114" s="16" t="s">
        <v>170</v>
      </c>
      <c r="H114" s="13">
        <v>459</v>
      </c>
      <c r="I114" s="13">
        <v>496</v>
      </c>
      <c r="J114" s="14">
        <v>3700</v>
      </c>
      <c r="K114" s="19">
        <v>89.01</v>
      </c>
    </row>
    <row r="115" spans="1:12" x14ac:dyDescent="0.25">
      <c r="A115" s="9" t="s">
        <v>172</v>
      </c>
      <c r="B115" s="9">
        <v>211136</v>
      </c>
      <c r="C115" s="9">
        <v>213834</v>
      </c>
      <c r="D115" s="10">
        <v>2698</v>
      </c>
      <c r="E115" s="20">
        <v>324</v>
      </c>
      <c r="G115" s="13" t="s">
        <v>171</v>
      </c>
      <c r="H115" s="13">
        <v>496</v>
      </c>
      <c r="I115" s="13">
        <v>527</v>
      </c>
      <c r="J115" s="14">
        <v>3100</v>
      </c>
      <c r="K115" s="19">
        <v>81.7</v>
      </c>
    </row>
    <row r="116" spans="1:12" x14ac:dyDescent="0.25">
      <c r="A116" s="9" t="s">
        <v>173</v>
      </c>
      <c r="B116" s="9">
        <v>213834</v>
      </c>
      <c r="C116" s="9">
        <v>216151</v>
      </c>
      <c r="D116" s="10">
        <v>2317</v>
      </c>
      <c r="E116" s="20">
        <v>284</v>
      </c>
      <c r="F116" s="22"/>
      <c r="G116" s="13" t="s">
        <v>177</v>
      </c>
      <c r="H116" s="13">
        <v>527</v>
      </c>
      <c r="I116" s="13">
        <v>541</v>
      </c>
      <c r="J116" s="14">
        <v>1400</v>
      </c>
      <c r="K116" s="19">
        <v>64.22</v>
      </c>
    </row>
    <row r="117" spans="1:12" x14ac:dyDescent="0.25">
      <c r="A117" s="9" t="s">
        <v>174</v>
      </c>
      <c r="B117" s="9">
        <v>216151</v>
      </c>
      <c r="C117" s="9">
        <v>217958</v>
      </c>
      <c r="D117" s="10">
        <v>1807</v>
      </c>
      <c r="E117" s="20">
        <v>231</v>
      </c>
      <c r="G117" s="16" t="s">
        <v>178</v>
      </c>
      <c r="H117" s="13">
        <v>541</v>
      </c>
      <c r="I117" s="13">
        <v>549</v>
      </c>
      <c r="J117" s="14">
        <v>800</v>
      </c>
      <c r="K117" s="19">
        <v>61.7</v>
      </c>
    </row>
    <row r="118" spans="1:12" x14ac:dyDescent="0.25">
      <c r="A118" s="9" t="s">
        <v>175</v>
      </c>
      <c r="B118" s="9">
        <v>217958</v>
      </c>
      <c r="C118" s="9">
        <v>219640</v>
      </c>
      <c r="D118" s="10">
        <v>1682</v>
      </c>
      <c r="E118" s="20">
        <v>222</v>
      </c>
      <c r="G118" s="13" t="s">
        <v>179</v>
      </c>
      <c r="H118" s="13">
        <v>549</v>
      </c>
      <c r="I118" s="13">
        <v>558</v>
      </c>
      <c r="J118" s="14">
        <v>900</v>
      </c>
      <c r="K118" s="19">
        <v>62.12</v>
      </c>
    </row>
    <row r="119" spans="1:12" ht="15.75" thickBot="1" x14ac:dyDescent="0.3">
      <c r="A119" s="9" t="s">
        <v>176</v>
      </c>
      <c r="B119" s="9">
        <v>219640</v>
      </c>
      <c r="C119" s="9">
        <v>221129</v>
      </c>
      <c r="D119" s="10">
        <v>1489</v>
      </c>
      <c r="E119" s="20">
        <v>119</v>
      </c>
      <c r="G119" s="13" t="s">
        <v>180</v>
      </c>
      <c r="H119" s="13">
        <v>558</v>
      </c>
      <c r="I119" s="13">
        <v>567</v>
      </c>
      <c r="J119" s="14">
        <v>900</v>
      </c>
      <c r="K119" s="19">
        <v>68.59</v>
      </c>
    </row>
    <row r="120" spans="1:12" ht="15.75" thickBot="1" x14ac:dyDescent="0.3">
      <c r="E120" s="20">
        <f>SUM(E108:E119)</f>
        <v>2939</v>
      </c>
      <c r="I120" s="24" t="s">
        <v>200</v>
      </c>
      <c r="J120" s="25">
        <f>AVERAGE(J108:J119)</f>
        <v>1833.3333333333333</v>
      </c>
      <c r="K120" s="26">
        <f>SUM(K108:K119)</f>
        <v>843.49000000000012</v>
      </c>
      <c r="L120" s="27" t="s">
        <v>201</v>
      </c>
    </row>
    <row r="122" spans="1:12" x14ac:dyDescent="0.25">
      <c r="A122" s="28" t="s">
        <v>183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2" ht="30" x14ac:dyDescent="0.25">
      <c r="A124" s="7" t="s">
        <v>3</v>
      </c>
      <c r="B124" s="7" t="s">
        <v>4</v>
      </c>
      <c r="C124" s="7" t="s">
        <v>5</v>
      </c>
      <c r="D124" s="3" t="s">
        <v>0</v>
      </c>
      <c r="E124" s="7" t="s">
        <v>1</v>
      </c>
      <c r="F124" s="7"/>
      <c r="G124" s="7" t="s">
        <v>3</v>
      </c>
      <c r="H124" s="7" t="s">
        <v>4</v>
      </c>
      <c r="I124" s="7" t="s">
        <v>5</v>
      </c>
      <c r="J124" s="8" t="s">
        <v>2</v>
      </c>
      <c r="K124" s="7" t="s">
        <v>1</v>
      </c>
    </row>
    <row r="125" spans="1:12" x14ac:dyDescent="0.25">
      <c r="A125" s="9" t="s">
        <v>184</v>
      </c>
      <c r="B125" s="9">
        <v>221129</v>
      </c>
      <c r="C125" s="9">
        <v>223086</v>
      </c>
      <c r="D125" s="10">
        <v>1957</v>
      </c>
      <c r="E125" s="20">
        <v>310</v>
      </c>
      <c r="G125" s="13" t="s">
        <v>184</v>
      </c>
      <c r="H125" s="13">
        <v>567</v>
      </c>
      <c r="I125" s="13">
        <v>572</v>
      </c>
      <c r="J125" s="14">
        <v>500</v>
      </c>
      <c r="K125" s="19">
        <v>66.58</v>
      </c>
    </row>
    <row r="126" spans="1:12" x14ac:dyDescent="0.25">
      <c r="A126" s="9" t="s">
        <v>185</v>
      </c>
      <c r="B126" s="9">
        <v>223086</v>
      </c>
      <c r="C126" s="9">
        <v>225492</v>
      </c>
      <c r="D126" s="10">
        <v>2406</v>
      </c>
      <c r="E126" s="20">
        <v>345</v>
      </c>
      <c r="G126" s="13" t="s">
        <v>185</v>
      </c>
      <c r="H126" s="13">
        <v>572</v>
      </c>
      <c r="I126" s="13">
        <v>577</v>
      </c>
      <c r="J126" s="14">
        <v>500</v>
      </c>
      <c r="K126" s="19">
        <v>66.58</v>
      </c>
    </row>
    <row r="127" spans="1:12" x14ac:dyDescent="0.25">
      <c r="A127" s="9" t="s">
        <v>186</v>
      </c>
      <c r="B127" s="9">
        <v>225492</v>
      </c>
      <c r="C127" s="9">
        <v>227673</v>
      </c>
      <c r="D127" s="10">
        <v>2181</v>
      </c>
      <c r="E127" s="20">
        <v>305</v>
      </c>
      <c r="G127" s="13" t="s">
        <v>186</v>
      </c>
      <c r="H127" s="13">
        <v>577</v>
      </c>
      <c r="I127" s="13">
        <v>588</v>
      </c>
      <c r="J127" s="14">
        <v>1100</v>
      </c>
      <c r="K127" s="19">
        <v>69.59</v>
      </c>
    </row>
    <row r="128" spans="1:12" x14ac:dyDescent="0.25">
      <c r="A128" s="9" t="s">
        <v>187</v>
      </c>
      <c r="B128" s="9">
        <v>227673</v>
      </c>
      <c r="C128" s="9">
        <v>229671</v>
      </c>
      <c r="D128" s="10"/>
      <c r="E128" s="20">
        <v>283</v>
      </c>
      <c r="G128" s="13" t="s">
        <v>187</v>
      </c>
      <c r="H128" s="13">
        <v>588</v>
      </c>
      <c r="I128" s="13">
        <v>598</v>
      </c>
      <c r="J128" s="14">
        <v>1000</v>
      </c>
      <c r="K128" s="19">
        <v>69.09</v>
      </c>
    </row>
    <row r="129" spans="1:12" x14ac:dyDescent="0.25">
      <c r="A129" s="9" t="s">
        <v>188</v>
      </c>
      <c r="B129" s="9">
        <v>229671</v>
      </c>
      <c r="C129" s="9">
        <v>232159</v>
      </c>
      <c r="D129" s="10">
        <v>2488</v>
      </c>
      <c r="E129" s="20">
        <v>368</v>
      </c>
      <c r="G129" s="13" t="s">
        <v>188</v>
      </c>
      <c r="H129" s="13">
        <v>598</v>
      </c>
      <c r="I129" s="13">
        <v>618</v>
      </c>
      <c r="J129" s="14">
        <v>2000</v>
      </c>
      <c r="K129" s="19">
        <v>74.12</v>
      </c>
    </row>
    <row r="130" spans="1:12" x14ac:dyDescent="0.25">
      <c r="A130" s="9" t="s">
        <v>189</v>
      </c>
      <c r="B130" s="9">
        <v>232159</v>
      </c>
      <c r="C130" s="9">
        <v>234681</v>
      </c>
      <c r="D130" s="10">
        <v>2522</v>
      </c>
      <c r="E130" s="20">
        <v>386</v>
      </c>
      <c r="G130" s="13" t="s">
        <v>189</v>
      </c>
      <c r="H130" s="13">
        <v>618</v>
      </c>
      <c r="I130" s="13">
        <v>631</v>
      </c>
      <c r="J130" s="14">
        <v>1300</v>
      </c>
      <c r="K130" s="19">
        <v>70.599999999999994</v>
      </c>
    </row>
    <row r="131" spans="1:12" x14ac:dyDescent="0.25">
      <c r="A131" s="9" t="s">
        <v>190</v>
      </c>
      <c r="B131" s="9">
        <v>234681</v>
      </c>
      <c r="C131" s="9">
        <v>237904</v>
      </c>
      <c r="D131" s="10">
        <v>3223</v>
      </c>
      <c r="E131" s="20">
        <v>516</v>
      </c>
      <c r="G131" s="13" t="s">
        <v>190</v>
      </c>
      <c r="H131" s="13">
        <v>631</v>
      </c>
      <c r="I131" s="13">
        <v>650</v>
      </c>
      <c r="J131" s="14">
        <v>1900</v>
      </c>
      <c r="K131" s="19">
        <v>73.62</v>
      </c>
    </row>
    <row r="132" spans="1:12" x14ac:dyDescent="0.25">
      <c r="A132" s="9" t="s">
        <v>191</v>
      </c>
      <c r="B132" s="9">
        <v>237904</v>
      </c>
      <c r="C132" s="9">
        <v>241141</v>
      </c>
      <c r="D132" s="10">
        <v>3237</v>
      </c>
      <c r="E132" s="20">
        <v>500</v>
      </c>
      <c r="G132" s="13" t="s">
        <v>192</v>
      </c>
      <c r="H132" s="13">
        <v>650</v>
      </c>
      <c r="I132" s="13">
        <v>701</v>
      </c>
      <c r="J132" s="14">
        <v>5100</v>
      </c>
      <c r="K132" s="19">
        <v>119.86</v>
      </c>
    </row>
    <row r="133" spans="1:12" x14ac:dyDescent="0.25">
      <c r="A133" s="9" t="s">
        <v>195</v>
      </c>
      <c r="B133" s="9">
        <v>241141</v>
      </c>
      <c r="C133" s="9">
        <v>243664</v>
      </c>
      <c r="D133" s="10">
        <v>2523</v>
      </c>
      <c r="E133" s="20">
        <v>386</v>
      </c>
      <c r="F133" s="22"/>
      <c r="G133" s="13" t="s">
        <v>197</v>
      </c>
      <c r="H133" s="13">
        <v>701</v>
      </c>
      <c r="I133" s="13">
        <v>712</v>
      </c>
      <c r="J133" s="14">
        <v>4900</v>
      </c>
      <c r="K133" s="19">
        <v>20.329999999999998</v>
      </c>
    </row>
    <row r="134" spans="1:12" x14ac:dyDescent="0.25">
      <c r="A134" s="9" t="s">
        <v>193</v>
      </c>
      <c r="B134" s="9">
        <v>243664</v>
      </c>
      <c r="C134" s="9">
        <v>245458</v>
      </c>
      <c r="D134" s="10">
        <v>1794</v>
      </c>
      <c r="E134" s="20">
        <v>278</v>
      </c>
      <c r="G134" s="13" t="s">
        <v>198</v>
      </c>
      <c r="H134" s="13">
        <v>712</v>
      </c>
      <c r="I134" s="13">
        <v>733</v>
      </c>
      <c r="J134" s="14">
        <v>2100</v>
      </c>
      <c r="K134" s="19">
        <v>75.72</v>
      </c>
    </row>
    <row r="135" spans="1:12" x14ac:dyDescent="0.25">
      <c r="A135" s="9" t="s">
        <v>194</v>
      </c>
      <c r="B135" s="9">
        <v>245458</v>
      </c>
      <c r="C135" s="9">
        <v>247190</v>
      </c>
      <c r="D135" s="10">
        <v>1732</v>
      </c>
      <c r="E135" s="20">
        <v>270</v>
      </c>
      <c r="G135" s="13" t="s">
        <v>202</v>
      </c>
      <c r="H135" s="13">
        <v>733</v>
      </c>
      <c r="I135" s="13">
        <v>747</v>
      </c>
      <c r="J135" s="14">
        <v>1400</v>
      </c>
      <c r="K135" s="19">
        <v>71.099999999999994</v>
      </c>
    </row>
    <row r="136" spans="1:12" ht="15.75" thickBot="1" x14ac:dyDescent="0.3">
      <c r="A136" s="9" t="s">
        <v>196</v>
      </c>
      <c r="B136" s="9">
        <v>247190</v>
      </c>
      <c r="C136" s="9">
        <v>248987</v>
      </c>
      <c r="D136" s="10">
        <v>1797</v>
      </c>
      <c r="E136" s="20">
        <v>288</v>
      </c>
      <c r="G136" s="13" t="s">
        <v>199</v>
      </c>
      <c r="H136" s="13">
        <v>747</v>
      </c>
      <c r="I136" s="13">
        <v>794</v>
      </c>
      <c r="J136" s="14">
        <v>4700</v>
      </c>
      <c r="K136" s="19">
        <v>114.19</v>
      </c>
    </row>
    <row r="137" spans="1:12" ht="15.75" thickBot="1" x14ac:dyDescent="0.3">
      <c r="E137" s="20"/>
      <c r="I137" s="24" t="s">
        <v>200</v>
      </c>
      <c r="J137" s="25">
        <f>AVERAGE(J125:J136)</f>
        <v>2208.3333333333335</v>
      </c>
      <c r="K137" s="26">
        <f>SUM(K125:K136)</f>
        <v>891.38000000000011</v>
      </c>
      <c r="L137" s="27" t="s">
        <v>201</v>
      </c>
    </row>
    <row r="140" spans="1:12" x14ac:dyDescent="0.25">
      <c r="A140" s="28" t="s">
        <v>203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2" ht="30" x14ac:dyDescent="0.25">
      <c r="A142" s="7" t="s">
        <v>3</v>
      </c>
      <c r="B142" s="7" t="s">
        <v>4</v>
      </c>
      <c r="C142" s="7" t="s">
        <v>5</v>
      </c>
      <c r="D142" s="3" t="s">
        <v>0</v>
      </c>
      <c r="E142" s="7" t="s">
        <v>1</v>
      </c>
      <c r="F142" s="7"/>
      <c r="G142" s="7" t="s">
        <v>3</v>
      </c>
      <c r="H142" s="7" t="s">
        <v>4</v>
      </c>
      <c r="I142" s="7" t="s">
        <v>5</v>
      </c>
      <c r="J142" s="8" t="s">
        <v>2</v>
      </c>
      <c r="K142" s="7" t="s">
        <v>1</v>
      </c>
    </row>
    <row r="143" spans="1:12" x14ac:dyDescent="0.25">
      <c r="A143" s="9" t="s">
        <v>222</v>
      </c>
      <c r="B143" s="9">
        <v>248987</v>
      </c>
      <c r="C143" s="9">
        <v>251050</v>
      </c>
      <c r="D143" s="10">
        <v>2063</v>
      </c>
      <c r="E143" s="20">
        <v>324</v>
      </c>
      <c r="G143" s="13" t="s">
        <v>222</v>
      </c>
      <c r="H143" s="13">
        <v>794</v>
      </c>
      <c r="I143" s="13">
        <v>802</v>
      </c>
      <c r="J143" s="14">
        <v>800</v>
      </c>
      <c r="K143" s="19">
        <v>68.08</v>
      </c>
    </row>
    <row r="144" spans="1:12" x14ac:dyDescent="0.25">
      <c r="A144" s="9" t="s">
        <v>205</v>
      </c>
      <c r="B144" s="9">
        <v>251050</v>
      </c>
      <c r="C144" s="9">
        <v>253602</v>
      </c>
      <c r="D144" s="10">
        <v>2552</v>
      </c>
      <c r="E144" s="20">
        <v>390</v>
      </c>
      <c r="G144" s="13" t="s">
        <v>216</v>
      </c>
      <c r="H144" s="13">
        <v>802</v>
      </c>
      <c r="I144" s="13">
        <v>815</v>
      </c>
      <c r="J144" s="14">
        <v>1300</v>
      </c>
      <c r="K144" s="19">
        <v>72.650000000000006</v>
      </c>
    </row>
    <row r="145" spans="1:11" x14ac:dyDescent="0.25">
      <c r="A145" s="9" t="s">
        <v>206</v>
      </c>
      <c r="B145" s="9">
        <v>253602</v>
      </c>
      <c r="C145" s="9">
        <v>255439</v>
      </c>
      <c r="D145" s="10">
        <v>1837</v>
      </c>
      <c r="E145" s="20">
        <v>273</v>
      </c>
      <c r="G145" s="13" t="s">
        <v>206</v>
      </c>
      <c r="H145" s="13">
        <v>815</v>
      </c>
      <c r="I145" s="13">
        <v>824</v>
      </c>
      <c r="J145" s="14">
        <v>900</v>
      </c>
      <c r="K145" s="19">
        <v>70.64</v>
      </c>
    </row>
    <row r="146" spans="1:11" x14ac:dyDescent="0.25">
      <c r="A146" s="9" t="s">
        <v>207</v>
      </c>
      <c r="B146" s="9">
        <v>255439</v>
      </c>
      <c r="C146" s="9">
        <v>257388</v>
      </c>
      <c r="D146" s="10">
        <v>1949</v>
      </c>
      <c r="E146" s="20">
        <v>298</v>
      </c>
      <c r="G146" s="13" t="s">
        <v>207</v>
      </c>
      <c r="H146" s="13">
        <v>824</v>
      </c>
      <c r="I146" s="13">
        <v>831</v>
      </c>
      <c r="J146" s="14">
        <v>700</v>
      </c>
      <c r="K146" s="19">
        <v>69.63</v>
      </c>
    </row>
    <row r="147" spans="1:11" x14ac:dyDescent="0.25">
      <c r="A147" s="9" t="s">
        <v>208</v>
      </c>
      <c r="B147" s="9">
        <v>257388</v>
      </c>
      <c r="C147" s="9">
        <v>259757</v>
      </c>
      <c r="D147" s="10">
        <v>2369</v>
      </c>
      <c r="E147" s="20">
        <v>353</v>
      </c>
      <c r="G147" s="13" t="s">
        <v>208</v>
      </c>
      <c r="H147" s="13">
        <v>831</v>
      </c>
      <c r="I147" s="13">
        <v>845</v>
      </c>
      <c r="J147" s="14">
        <v>1400</v>
      </c>
      <c r="K147" s="19">
        <v>73.150000000000006</v>
      </c>
    </row>
    <row r="148" spans="1:11" x14ac:dyDescent="0.25">
      <c r="A148" s="9" t="s">
        <v>209</v>
      </c>
      <c r="B148" s="9">
        <v>259757</v>
      </c>
      <c r="C148" s="9">
        <v>262692</v>
      </c>
      <c r="D148" s="10">
        <v>2935</v>
      </c>
      <c r="E148" s="20">
        <v>427</v>
      </c>
      <c r="G148" s="13" t="s">
        <v>209</v>
      </c>
      <c r="H148" s="13">
        <v>845</v>
      </c>
      <c r="I148" s="13">
        <v>854</v>
      </c>
      <c r="J148" s="14">
        <v>900</v>
      </c>
      <c r="K148" s="19">
        <v>70.64</v>
      </c>
    </row>
    <row r="149" spans="1:11" x14ac:dyDescent="0.25">
      <c r="A149" s="9" t="s">
        <v>210</v>
      </c>
      <c r="B149" s="9">
        <v>262692</v>
      </c>
      <c r="C149" s="9">
        <v>266359</v>
      </c>
      <c r="D149" s="10">
        <v>3667</v>
      </c>
      <c r="E149" s="20">
        <v>532</v>
      </c>
      <c r="G149" s="13" t="s">
        <v>210</v>
      </c>
      <c r="H149" s="13">
        <v>854</v>
      </c>
      <c r="I149" s="13">
        <v>871</v>
      </c>
      <c r="J149" s="14">
        <v>1700</v>
      </c>
      <c r="K149" s="19">
        <v>74.66</v>
      </c>
    </row>
    <row r="150" spans="1:11" x14ac:dyDescent="0.25">
      <c r="A150" s="9" t="s">
        <v>211</v>
      </c>
      <c r="B150" s="9">
        <v>266359</v>
      </c>
      <c r="C150" s="9">
        <v>270273</v>
      </c>
      <c r="D150" s="10">
        <v>3914</v>
      </c>
      <c r="E150" s="20">
        <v>554</v>
      </c>
      <c r="G150" s="13" t="s">
        <v>217</v>
      </c>
      <c r="H150" s="13">
        <v>871</v>
      </c>
      <c r="I150" s="13">
        <v>891</v>
      </c>
      <c r="J150" s="14">
        <v>2000</v>
      </c>
      <c r="K150" s="19">
        <v>76.17</v>
      </c>
    </row>
    <row r="151" spans="1:11" x14ac:dyDescent="0.25">
      <c r="A151" s="9" t="s">
        <v>212</v>
      </c>
      <c r="B151" s="9">
        <v>270273</v>
      </c>
      <c r="C151" s="9">
        <v>272775</v>
      </c>
      <c r="D151" s="10">
        <v>2502</v>
      </c>
      <c r="E151" s="20">
        <v>370</v>
      </c>
      <c r="F151" s="22"/>
      <c r="G151" s="13" t="s">
        <v>218</v>
      </c>
      <c r="H151" s="13">
        <v>891</v>
      </c>
      <c r="I151" s="13">
        <v>908</v>
      </c>
      <c r="J151" s="14">
        <v>1700</v>
      </c>
      <c r="K151" s="19">
        <v>74.66</v>
      </c>
    </row>
    <row r="152" spans="1:11" x14ac:dyDescent="0.25">
      <c r="A152" s="9" t="s">
        <v>213</v>
      </c>
      <c r="B152" s="9">
        <v>272775</v>
      </c>
      <c r="C152" s="9">
        <v>274649</v>
      </c>
      <c r="D152" s="10">
        <v>1874</v>
      </c>
      <c r="E152" s="20">
        <v>288</v>
      </c>
      <c r="G152" s="13" t="s">
        <v>219</v>
      </c>
      <c r="H152" s="13">
        <v>908</v>
      </c>
      <c r="I152" s="13">
        <v>918</v>
      </c>
      <c r="J152" s="14">
        <v>1000</v>
      </c>
      <c r="K152" s="19">
        <v>71.14</v>
      </c>
    </row>
    <row r="153" spans="1:11" x14ac:dyDescent="0.25">
      <c r="A153" s="9" t="s">
        <v>214</v>
      </c>
      <c r="B153" s="9">
        <v>274649</v>
      </c>
      <c r="C153" s="9">
        <v>276388</v>
      </c>
      <c r="D153" s="10">
        <v>1739</v>
      </c>
      <c r="E153" s="20">
        <v>271</v>
      </c>
      <c r="G153" s="13" t="s">
        <v>220</v>
      </c>
      <c r="H153" s="13">
        <v>918</v>
      </c>
      <c r="I153" s="13">
        <v>928</v>
      </c>
      <c r="J153" s="14">
        <v>1000</v>
      </c>
      <c r="K153" s="19">
        <v>71.14</v>
      </c>
    </row>
    <row r="154" spans="1:11" ht="15.75" thickBot="1" x14ac:dyDescent="0.3">
      <c r="A154" s="9" t="s">
        <v>215</v>
      </c>
      <c r="B154" s="9">
        <v>276388</v>
      </c>
      <c r="C154" s="9">
        <v>278101</v>
      </c>
      <c r="D154" s="10">
        <v>1713</v>
      </c>
      <c r="E154" s="20">
        <v>267</v>
      </c>
      <c r="G154" s="13" t="s">
        <v>221</v>
      </c>
      <c r="H154" s="13">
        <v>928</v>
      </c>
      <c r="I154" s="13">
        <v>939</v>
      </c>
      <c r="J154" s="14">
        <v>1100</v>
      </c>
      <c r="K154" s="19">
        <v>71.64</v>
      </c>
    </row>
    <row r="155" spans="1:11" ht="15.75" thickBot="1" x14ac:dyDescent="0.3">
      <c r="E155" s="20"/>
      <c r="I155" s="24" t="s">
        <v>200</v>
      </c>
      <c r="J155" s="25">
        <f>AVERAGE(J143:J154)</f>
        <v>1208.3333333333333</v>
      </c>
      <c r="K155" s="26">
        <f>SUM(K143:K154)</f>
        <v>864.19999999999982</v>
      </c>
    </row>
    <row r="158" spans="1:11" x14ac:dyDescent="0.25">
      <c r="A158" s="28" t="s">
        <v>204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30" x14ac:dyDescent="0.25">
      <c r="A160" s="7" t="s">
        <v>3</v>
      </c>
      <c r="B160" s="7" t="s">
        <v>4</v>
      </c>
      <c r="C160" s="7" t="s">
        <v>5</v>
      </c>
      <c r="D160" s="3" t="s">
        <v>0</v>
      </c>
      <c r="E160" s="7" t="s">
        <v>1</v>
      </c>
      <c r="F160" s="7"/>
      <c r="G160" s="7" t="s">
        <v>3</v>
      </c>
      <c r="H160" s="7" t="s">
        <v>4</v>
      </c>
      <c r="I160" s="7" t="s">
        <v>5</v>
      </c>
      <c r="J160" s="8" t="s">
        <v>2</v>
      </c>
      <c r="K160" s="7" t="s">
        <v>1</v>
      </c>
    </row>
    <row r="161" spans="1:11" x14ac:dyDescent="0.25">
      <c r="A161" s="9" t="s">
        <v>248</v>
      </c>
      <c r="B161" s="9">
        <v>278101</v>
      </c>
      <c r="C161" s="9">
        <v>280829</v>
      </c>
      <c r="D161" s="10">
        <v>2728</v>
      </c>
      <c r="E161" s="20">
        <v>400</v>
      </c>
      <c r="G161" s="13" t="s">
        <v>223</v>
      </c>
      <c r="H161" s="13">
        <v>939</v>
      </c>
      <c r="I161" s="13">
        <v>947</v>
      </c>
      <c r="J161" s="14">
        <v>800</v>
      </c>
      <c r="K161" s="19">
        <v>70.13</v>
      </c>
    </row>
    <row r="162" spans="1:11" x14ac:dyDescent="0.25">
      <c r="A162" s="9" t="s">
        <v>249</v>
      </c>
      <c r="B162" s="9">
        <v>280829</v>
      </c>
      <c r="C162" s="9">
        <v>282560</v>
      </c>
      <c r="D162" s="10">
        <v>1731</v>
      </c>
      <c r="E162" s="20">
        <v>270</v>
      </c>
      <c r="G162" s="13" t="s">
        <v>224</v>
      </c>
      <c r="H162" s="13">
        <v>947</v>
      </c>
      <c r="I162" s="13">
        <v>964</v>
      </c>
      <c r="J162" s="14">
        <v>1700</v>
      </c>
      <c r="K162" s="19">
        <v>74.66</v>
      </c>
    </row>
    <row r="163" spans="1:11" x14ac:dyDescent="0.25">
      <c r="A163" s="9" t="s">
        <v>250</v>
      </c>
      <c r="B163" s="9">
        <v>282560</v>
      </c>
      <c r="C163" s="9">
        <v>284259</v>
      </c>
      <c r="D163" s="10">
        <v>1699</v>
      </c>
      <c r="E163" s="20">
        <v>265</v>
      </c>
      <c r="G163" s="13" t="s">
        <v>225</v>
      </c>
      <c r="H163" s="13">
        <v>964</v>
      </c>
      <c r="I163" s="13">
        <v>976</v>
      </c>
      <c r="J163" s="14">
        <v>1200</v>
      </c>
      <c r="K163" s="19">
        <v>72.150000000000006</v>
      </c>
    </row>
    <row r="164" spans="1:11" x14ac:dyDescent="0.25">
      <c r="A164" s="9" t="s">
        <v>251</v>
      </c>
      <c r="B164" s="9">
        <v>284259</v>
      </c>
      <c r="C164" s="9">
        <v>286146</v>
      </c>
      <c r="D164" s="10">
        <v>1887</v>
      </c>
      <c r="E164" s="20">
        <v>290</v>
      </c>
      <c r="G164" s="13" t="s">
        <v>226</v>
      </c>
      <c r="H164" s="13">
        <v>976</v>
      </c>
      <c r="I164" s="13">
        <v>988</v>
      </c>
      <c r="J164" s="14">
        <v>1200</v>
      </c>
      <c r="K164" s="19">
        <v>72.150000000000006</v>
      </c>
    </row>
    <row r="165" spans="1:11" x14ac:dyDescent="0.25">
      <c r="A165" s="9" t="s">
        <v>252</v>
      </c>
      <c r="B165" s="9">
        <v>286146</v>
      </c>
      <c r="C165" s="9">
        <v>288324</v>
      </c>
      <c r="D165" s="10">
        <v>2178</v>
      </c>
      <c r="E165" s="20">
        <v>328</v>
      </c>
      <c r="G165" s="13" t="s">
        <v>227</v>
      </c>
      <c r="H165" s="13">
        <v>988</v>
      </c>
      <c r="I165" s="13">
        <v>1000</v>
      </c>
      <c r="J165" s="14">
        <v>1200</v>
      </c>
      <c r="K165" s="19">
        <v>72.150000000000006</v>
      </c>
    </row>
    <row r="166" spans="1:11" x14ac:dyDescent="0.25">
      <c r="A166" s="9" t="s">
        <v>253</v>
      </c>
      <c r="B166" s="9">
        <v>288324</v>
      </c>
      <c r="C166" s="9">
        <v>291091</v>
      </c>
      <c r="D166" s="10">
        <v>2767</v>
      </c>
      <c r="E166" s="20">
        <v>405</v>
      </c>
      <c r="G166" s="13" t="s">
        <v>228</v>
      </c>
      <c r="H166" s="13">
        <v>1000</v>
      </c>
      <c r="I166" s="13">
        <v>1017</v>
      </c>
      <c r="J166" s="14">
        <v>1700</v>
      </c>
      <c r="K166" s="19">
        <v>74.66</v>
      </c>
    </row>
    <row r="167" spans="1:11" x14ac:dyDescent="0.25">
      <c r="A167" s="9" t="s">
        <v>254</v>
      </c>
      <c r="B167" s="9">
        <v>291091</v>
      </c>
      <c r="C167" s="9">
        <v>293989</v>
      </c>
      <c r="D167" s="10">
        <v>2898</v>
      </c>
      <c r="E167" s="20">
        <v>422</v>
      </c>
      <c r="G167" s="13" t="s">
        <v>229</v>
      </c>
      <c r="H167" s="13">
        <v>1017</v>
      </c>
      <c r="I167" s="13">
        <v>1031</v>
      </c>
      <c r="J167" s="14">
        <v>1400</v>
      </c>
      <c r="K167" s="19">
        <v>73.150000000000006</v>
      </c>
    </row>
    <row r="168" spans="1:11" x14ac:dyDescent="0.25">
      <c r="A168" s="9" t="s">
        <v>255</v>
      </c>
      <c r="B168" s="9">
        <v>293989</v>
      </c>
      <c r="C168" s="9">
        <v>297183</v>
      </c>
      <c r="D168" s="10">
        <v>3194</v>
      </c>
      <c r="E168" s="20">
        <v>460</v>
      </c>
      <c r="G168" s="13" t="s">
        <v>230</v>
      </c>
      <c r="H168" s="13">
        <v>1031</v>
      </c>
      <c r="I168" s="13">
        <v>1044</v>
      </c>
      <c r="J168" s="14">
        <v>1300</v>
      </c>
      <c r="K168" s="19">
        <v>72.650000000000006</v>
      </c>
    </row>
    <row r="169" spans="1:11" x14ac:dyDescent="0.25">
      <c r="A169" s="9" t="s">
        <v>256</v>
      </c>
      <c r="B169" s="9">
        <v>297183</v>
      </c>
      <c r="C169" s="9">
        <v>299382</v>
      </c>
      <c r="D169" s="10">
        <v>2199</v>
      </c>
      <c r="E169" s="20">
        <v>331</v>
      </c>
      <c r="F169" s="22"/>
      <c r="G169" s="13" t="s">
        <v>231</v>
      </c>
      <c r="H169" s="13">
        <v>1044</v>
      </c>
      <c r="I169" s="13">
        <v>1057</v>
      </c>
      <c r="J169" s="14">
        <v>1300</v>
      </c>
      <c r="K169" s="19">
        <v>72.650000000000006</v>
      </c>
    </row>
    <row r="170" spans="1:11" x14ac:dyDescent="0.25">
      <c r="A170" s="9" t="s">
        <v>257</v>
      </c>
      <c r="B170" s="9">
        <v>299382</v>
      </c>
      <c r="C170" s="9">
        <v>301406</v>
      </c>
      <c r="D170" s="10">
        <v>2024</v>
      </c>
      <c r="E170" s="20">
        <v>308</v>
      </c>
      <c r="G170" s="13" t="s">
        <v>232</v>
      </c>
      <c r="H170" s="13">
        <v>1057</v>
      </c>
      <c r="I170" s="13">
        <v>1068</v>
      </c>
      <c r="J170" s="14">
        <v>1100</v>
      </c>
      <c r="K170" s="19">
        <v>71.64</v>
      </c>
    </row>
    <row r="171" spans="1:11" x14ac:dyDescent="0.25">
      <c r="A171" s="9" t="s">
        <v>258</v>
      </c>
      <c r="B171" s="9">
        <v>301406</v>
      </c>
      <c r="C171" s="9">
        <v>303081</v>
      </c>
      <c r="D171" s="10">
        <v>1675</v>
      </c>
      <c r="E171" s="20">
        <v>262</v>
      </c>
      <c r="G171" s="13" t="s">
        <v>233</v>
      </c>
      <c r="H171" s="13">
        <v>1068</v>
      </c>
      <c r="I171" s="13">
        <v>1079</v>
      </c>
      <c r="J171" s="14">
        <v>1100</v>
      </c>
      <c r="K171" s="19">
        <v>71.64</v>
      </c>
    </row>
    <row r="172" spans="1:11" ht="15.75" thickBot="1" x14ac:dyDescent="0.3">
      <c r="A172" s="9" t="s">
        <v>259</v>
      </c>
      <c r="B172" s="9">
        <v>303081</v>
      </c>
      <c r="C172" s="9">
        <v>305006</v>
      </c>
      <c r="D172" s="10">
        <v>1925</v>
      </c>
      <c r="E172" s="20">
        <v>286</v>
      </c>
      <c r="G172" s="13" t="s">
        <v>244</v>
      </c>
      <c r="H172" s="13">
        <v>1079</v>
      </c>
      <c r="I172" s="13">
        <v>1088</v>
      </c>
      <c r="J172" s="14">
        <v>900</v>
      </c>
      <c r="K172" s="19">
        <v>70.64</v>
      </c>
    </row>
    <row r="173" spans="1:11" ht="15.75" thickBot="1" x14ac:dyDescent="0.3">
      <c r="E173" s="20"/>
      <c r="I173" s="24" t="s">
        <v>200</v>
      </c>
      <c r="J173" s="25">
        <f>AVERAGE(J161:J172)</f>
        <v>1241.6666666666667</v>
      </c>
      <c r="K173" s="26">
        <f>SUM(K161:K172)</f>
        <v>868.26999999999987</v>
      </c>
    </row>
    <row r="178" spans="1:11" x14ac:dyDescent="0.25">
      <c r="A178" s="28" t="s">
        <v>234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30" x14ac:dyDescent="0.25">
      <c r="A180" s="7" t="s">
        <v>3</v>
      </c>
      <c r="B180" s="7" t="s">
        <v>4</v>
      </c>
      <c r="C180" s="7" t="s">
        <v>5</v>
      </c>
      <c r="D180" s="3" t="s">
        <v>0</v>
      </c>
      <c r="E180" s="7" t="s">
        <v>1</v>
      </c>
      <c r="F180" s="7"/>
      <c r="G180" s="7" t="s">
        <v>3</v>
      </c>
      <c r="H180" s="7" t="s">
        <v>4</v>
      </c>
      <c r="I180" s="7" t="s">
        <v>5</v>
      </c>
      <c r="J180" s="8" t="s">
        <v>2</v>
      </c>
      <c r="K180" s="7" t="s">
        <v>1</v>
      </c>
    </row>
    <row r="181" spans="1:11" x14ac:dyDescent="0.25">
      <c r="A181" s="9" t="s">
        <v>260</v>
      </c>
      <c r="B181" s="9">
        <v>305006</v>
      </c>
      <c r="C181" s="9">
        <v>307845</v>
      </c>
      <c r="D181" s="10">
        <v>2839</v>
      </c>
      <c r="E181" s="20">
        <v>403</v>
      </c>
      <c r="G181" s="13" t="s">
        <v>245</v>
      </c>
      <c r="H181" s="13">
        <v>1088</v>
      </c>
      <c r="I181" s="13">
        <v>1098</v>
      </c>
      <c r="J181" s="14">
        <v>1000</v>
      </c>
      <c r="K181" s="19">
        <v>71.14</v>
      </c>
    </row>
    <row r="182" spans="1:11" x14ac:dyDescent="0.25">
      <c r="A182" s="9" t="s">
        <v>261</v>
      </c>
      <c r="B182" s="9">
        <v>307845</v>
      </c>
      <c r="C182" s="9">
        <v>310344</v>
      </c>
      <c r="D182" s="10">
        <v>2499</v>
      </c>
      <c r="E182" s="20">
        <v>360</v>
      </c>
      <c r="G182" s="13" t="s">
        <v>246</v>
      </c>
      <c r="H182" s="13">
        <v>1098</v>
      </c>
      <c r="I182" s="13">
        <v>1110</v>
      </c>
      <c r="J182" s="14">
        <v>1200</v>
      </c>
      <c r="K182" s="19">
        <v>74.55</v>
      </c>
    </row>
    <row r="183" spans="1:11" x14ac:dyDescent="0.25">
      <c r="A183" s="9" t="s">
        <v>262</v>
      </c>
      <c r="B183" s="9">
        <v>310344</v>
      </c>
      <c r="C183" s="9">
        <v>312385</v>
      </c>
      <c r="D183" s="10">
        <v>2041</v>
      </c>
      <c r="E183" s="20">
        <v>303</v>
      </c>
      <c r="G183" s="13" t="s">
        <v>247</v>
      </c>
      <c r="H183" s="13">
        <v>1110</v>
      </c>
      <c r="I183" s="13">
        <v>1121</v>
      </c>
      <c r="J183" s="14">
        <v>1100</v>
      </c>
      <c r="K183" s="19">
        <v>74.02</v>
      </c>
    </row>
    <row r="184" spans="1:11" x14ac:dyDescent="0.25">
      <c r="A184" s="9" t="s">
        <v>263</v>
      </c>
      <c r="B184" s="9">
        <v>312385</v>
      </c>
      <c r="C184" s="9">
        <v>314673</v>
      </c>
      <c r="D184" s="10">
        <v>2288</v>
      </c>
      <c r="E184" s="20">
        <v>334</v>
      </c>
      <c r="G184" s="13" t="s">
        <v>235</v>
      </c>
      <c r="H184" s="13">
        <v>1121</v>
      </c>
      <c r="I184" s="13">
        <v>1137</v>
      </c>
      <c r="J184" s="14">
        <v>1600</v>
      </c>
      <c r="K184" s="19">
        <v>76.66</v>
      </c>
    </row>
    <row r="185" spans="1:11" x14ac:dyDescent="0.25">
      <c r="A185" s="9" t="s">
        <v>264</v>
      </c>
      <c r="B185" s="9">
        <v>314673</v>
      </c>
      <c r="C185" s="9">
        <v>317125</v>
      </c>
      <c r="D185" s="10">
        <v>2452</v>
      </c>
      <c r="E185" s="20">
        <v>355</v>
      </c>
      <c r="G185" s="13" t="s">
        <v>236</v>
      </c>
      <c r="H185" s="13">
        <v>1137</v>
      </c>
      <c r="I185" s="13">
        <v>1153</v>
      </c>
      <c r="J185" s="14">
        <v>1600</v>
      </c>
      <c r="K185" s="19">
        <v>77.62</v>
      </c>
    </row>
    <row r="186" spans="1:11" x14ac:dyDescent="0.25">
      <c r="A186" s="9" t="s">
        <v>265</v>
      </c>
      <c r="B186" s="9">
        <v>317125</v>
      </c>
      <c r="C186" s="9">
        <v>320088</v>
      </c>
      <c r="D186" s="10">
        <v>2963</v>
      </c>
      <c r="E186" s="20">
        <v>418</v>
      </c>
      <c r="G186" s="13" t="s">
        <v>237</v>
      </c>
      <c r="H186" s="13">
        <v>1153</v>
      </c>
      <c r="I186" s="13">
        <v>1180</v>
      </c>
      <c r="J186" s="14">
        <v>2700</v>
      </c>
      <c r="K186" s="19">
        <v>91.51</v>
      </c>
    </row>
    <row r="187" spans="1:11" x14ac:dyDescent="0.25">
      <c r="A187" s="9" t="s">
        <v>266</v>
      </c>
      <c r="B187" s="9">
        <v>320088</v>
      </c>
      <c r="C187" s="9">
        <v>323056</v>
      </c>
      <c r="D187" s="10">
        <v>2968</v>
      </c>
      <c r="E187" s="20">
        <v>419</v>
      </c>
      <c r="G187" s="13" t="s">
        <v>238</v>
      </c>
      <c r="H187" s="13">
        <v>1180</v>
      </c>
      <c r="I187" s="13">
        <v>1195</v>
      </c>
      <c r="J187" s="14">
        <v>1500</v>
      </c>
      <c r="K187" s="19">
        <v>77.09</v>
      </c>
    </row>
    <row r="188" spans="1:11" x14ac:dyDescent="0.25">
      <c r="A188" s="9" t="s">
        <v>268</v>
      </c>
      <c r="B188" s="9">
        <v>323056</v>
      </c>
      <c r="C188" s="9">
        <v>325734</v>
      </c>
      <c r="D188" s="10">
        <v>2678</v>
      </c>
      <c r="E188" s="20">
        <v>383</v>
      </c>
      <c r="G188" s="13" t="s">
        <v>239</v>
      </c>
      <c r="H188" s="13">
        <v>1195</v>
      </c>
      <c r="I188" s="13">
        <v>1206</v>
      </c>
      <c r="J188" s="14">
        <v>1100</v>
      </c>
      <c r="K188" s="19">
        <v>74.98</v>
      </c>
    </row>
    <row r="189" spans="1:11" x14ac:dyDescent="0.25">
      <c r="A189" s="9" t="s">
        <v>267</v>
      </c>
      <c r="B189" s="9">
        <v>325734</v>
      </c>
      <c r="C189" s="9">
        <v>328047</v>
      </c>
      <c r="D189" s="10">
        <v>2313</v>
      </c>
      <c r="E189" s="20">
        <v>377</v>
      </c>
      <c r="F189" s="22"/>
      <c r="G189" s="13" t="s">
        <v>240</v>
      </c>
      <c r="H189" s="13">
        <v>1206</v>
      </c>
      <c r="I189" s="13">
        <v>1220</v>
      </c>
      <c r="J189" s="14">
        <v>1400</v>
      </c>
      <c r="K189" s="19">
        <v>76.56</v>
      </c>
    </row>
    <row r="190" spans="1:11" x14ac:dyDescent="0.25">
      <c r="A190" s="9" t="s">
        <v>269</v>
      </c>
      <c r="B190" s="9">
        <v>328047</v>
      </c>
      <c r="C190" s="9">
        <v>329934</v>
      </c>
      <c r="D190" s="10">
        <v>1887</v>
      </c>
      <c r="E190" s="20">
        <v>274</v>
      </c>
      <c r="G190" s="13" t="s">
        <v>241</v>
      </c>
      <c r="H190" s="13">
        <v>1220</v>
      </c>
      <c r="I190" s="13">
        <v>1232</v>
      </c>
      <c r="J190" s="14">
        <v>1200</v>
      </c>
      <c r="K190" s="19">
        <v>75.510000000000005</v>
      </c>
    </row>
    <row r="191" spans="1:11" x14ac:dyDescent="0.25">
      <c r="A191" s="9" t="s">
        <v>270</v>
      </c>
      <c r="B191" s="9">
        <v>329934</v>
      </c>
      <c r="C191" s="9">
        <v>331330</v>
      </c>
      <c r="D191" s="10">
        <v>1396</v>
      </c>
      <c r="E191" s="20">
        <v>216</v>
      </c>
      <c r="G191" s="13" t="s">
        <v>242</v>
      </c>
      <c r="H191" s="13">
        <v>1232</v>
      </c>
      <c r="I191" s="13">
        <v>1244</v>
      </c>
      <c r="J191" s="14">
        <v>1200</v>
      </c>
      <c r="K191" s="19">
        <v>75.510000000000005</v>
      </c>
    </row>
    <row r="192" spans="1:11" ht="15.75" thickBot="1" x14ac:dyDescent="0.3">
      <c r="A192" s="9" t="s">
        <v>271</v>
      </c>
      <c r="B192" s="9">
        <v>331330</v>
      </c>
      <c r="C192" s="9">
        <v>333227</v>
      </c>
      <c r="D192" s="10">
        <v>1897</v>
      </c>
      <c r="E192" s="20">
        <v>276</v>
      </c>
      <c r="G192" s="13" t="s">
        <v>243</v>
      </c>
      <c r="H192" s="13">
        <v>1244</v>
      </c>
      <c r="I192" s="13">
        <v>1258</v>
      </c>
      <c r="J192" s="14">
        <v>1400</v>
      </c>
      <c r="K192" s="19">
        <v>79.2</v>
      </c>
    </row>
    <row r="193" spans="1:11" ht="15.75" thickBot="1" x14ac:dyDescent="0.3">
      <c r="E193" s="20"/>
      <c r="I193" s="24" t="s">
        <v>200</v>
      </c>
      <c r="J193" s="25">
        <f>AVERAGE(J181:J192)</f>
        <v>1416.6666666666667</v>
      </c>
      <c r="K193" s="26">
        <f>SUM(K181:K192)</f>
        <v>924.35000000000014</v>
      </c>
    </row>
    <row r="197" spans="1:11" x14ac:dyDescent="0.25">
      <c r="A197" s="28" t="s">
        <v>274</v>
      </c>
      <c r="B197" s="28"/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30" x14ac:dyDescent="0.25">
      <c r="A199" s="7" t="s">
        <v>3</v>
      </c>
      <c r="B199" s="7" t="s">
        <v>4</v>
      </c>
      <c r="C199" s="7" t="s">
        <v>5</v>
      </c>
      <c r="D199" s="3" t="s">
        <v>0</v>
      </c>
      <c r="E199" s="7" t="s">
        <v>1</v>
      </c>
      <c r="F199" s="7"/>
      <c r="G199" s="7" t="s">
        <v>3</v>
      </c>
      <c r="H199" s="7" t="s">
        <v>4</v>
      </c>
      <c r="I199" s="7" t="s">
        <v>5</v>
      </c>
      <c r="J199" s="8" t="s">
        <v>2</v>
      </c>
      <c r="K199" s="7" t="s">
        <v>1</v>
      </c>
    </row>
    <row r="200" spans="1:11" x14ac:dyDescent="0.25">
      <c r="A200" s="9" t="s">
        <v>275</v>
      </c>
      <c r="B200" s="9">
        <v>333227</v>
      </c>
      <c r="C200" s="9">
        <v>335487</v>
      </c>
      <c r="D200" s="10">
        <v>2260</v>
      </c>
      <c r="E200" s="20">
        <v>331</v>
      </c>
      <c r="G200" s="13" t="s">
        <v>287</v>
      </c>
      <c r="H200" s="13">
        <v>5</v>
      </c>
      <c r="I200" s="13">
        <v>25</v>
      </c>
      <c r="J200" s="14">
        <v>2000</v>
      </c>
      <c r="K200" s="19">
        <v>83.72</v>
      </c>
    </row>
    <row r="201" spans="1:11" x14ac:dyDescent="0.25">
      <c r="A201" s="9" t="s">
        <v>276</v>
      </c>
      <c r="B201" s="9">
        <v>335487</v>
      </c>
      <c r="C201" s="9">
        <v>336818</v>
      </c>
      <c r="D201" s="10">
        <v>1331</v>
      </c>
      <c r="E201" s="20">
        <v>215</v>
      </c>
      <c r="G201" s="13" t="s">
        <v>288</v>
      </c>
      <c r="H201" s="13">
        <v>25</v>
      </c>
      <c r="I201" s="13">
        <v>39</v>
      </c>
      <c r="J201" s="14">
        <v>1400</v>
      </c>
      <c r="K201" s="19">
        <v>80.39</v>
      </c>
    </row>
    <row r="202" spans="1:11" x14ac:dyDescent="0.25">
      <c r="A202" s="9" t="s">
        <v>277</v>
      </c>
      <c r="B202" s="9"/>
      <c r="C202" s="9"/>
      <c r="D202" s="10"/>
      <c r="E202" s="20"/>
      <c r="G202" s="13" t="s">
        <v>289</v>
      </c>
      <c r="H202" s="13"/>
      <c r="I202" s="13"/>
      <c r="J202" s="14"/>
      <c r="K202" s="19"/>
    </row>
    <row r="203" spans="1:11" x14ac:dyDescent="0.25">
      <c r="A203" s="9" t="s">
        <v>278</v>
      </c>
      <c r="B203" s="9"/>
      <c r="C203" s="9"/>
      <c r="D203" s="10"/>
      <c r="E203" s="20"/>
      <c r="G203" s="13" t="s">
        <v>290</v>
      </c>
      <c r="H203" s="13"/>
      <c r="I203" s="13"/>
      <c r="J203" s="14"/>
      <c r="K203" s="19"/>
    </row>
    <row r="204" spans="1:11" x14ac:dyDescent="0.25">
      <c r="A204" s="9" t="s">
        <v>279</v>
      </c>
      <c r="B204" s="9"/>
      <c r="C204" s="9"/>
      <c r="D204" s="10"/>
      <c r="E204" s="20"/>
      <c r="G204" s="13" t="s">
        <v>291</v>
      </c>
      <c r="H204" s="13"/>
      <c r="I204" s="13"/>
      <c r="J204" s="14"/>
      <c r="K204" s="19"/>
    </row>
    <row r="205" spans="1:11" x14ac:dyDescent="0.25">
      <c r="A205" s="9" t="s">
        <v>280</v>
      </c>
      <c r="B205" s="9"/>
      <c r="C205" s="9"/>
      <c r="D205" s="10"/>
      <c r="E205" s="20"/>
      <c r="G205" s="13" t="s">
        <v>292</v>
      </c>
      <c r="H205" s="13"/>
      <c r="I205" s="13"/>
      <c r="J205" s="14"/>
      <c r="K205" s="19"/>
    </row>
    <row r="206" spans="1:11" x14ac:dyDescent="0.25">
      <c r="A206" s="9" t="s">
        <v>281</v>
      </c>
      <c r="B206" s="9"/>
      <c r="C206" s="9"/>
      <c r="D206" s="10"/>
      <c r="E206" s="20"/>
      <c r="G206" s="13" t="s">
        <v>293</v>
      </c>
      <c r="H206" s="13"/>
      <c r="I206" s="13"/>
      <c r="J206" s="14"/>
      <c r="K206" s="19"/>
    </row>
    <row r="207" spans="1:11" x14ac:dyDescent="0.25">
      <c r="A207" s="9" t="s">
        <v>282</v>
      </c>
      <c r="B207" s="9"/>
      <c r="C207" s="9"/>
      <c r="D207" s="10"/>
      <c r="E207" s="20"/>
      <c r="G207" s="13" t="s">
        <v>294</v>
      </c>
      <c r="H207" s="13"/>
      <c r="I207" s="13"/>
      <c r="J207" s="14"/>
      <c r="K207" s="19"/>
    </row>
    <row r="208" spans="1:11" x14ac:dyDescent="0.25">
      <c r="A208" s="9" t="s">
        <v>283</v>
      </c>
      <c r="B208" s="9"/>
      <c r="C208" s="9"/>
      <c r="D208" s="10"/>
      <c r="E208" s="20"/>
      <c r="F208" s="22"/>
      <c r="G208" s="13" t="s">
        <v>295</v>
      </c>
      <c r="H208" s="13"/>
      <c r="I208" s="13"/>
      <c r="J208" s="14"/>
      <c r="K208" s="19"/>
    </row>
    <row r="209" spans="1:11" x14ac:dyDescent="0.25">
      <c r="A209" s="9" t="s">
        <v>284</v>
      </c>
      <c r="B209" s="9"/>
      <c r="C209" s="9"/>
      <c r="D209" s="10"/>
      <c r="E209" s="20"/>
      <c r="G209" s="13" t="s">
        <v>296</v>
      </c>
      <c r="H209" s="13"/>
      <c r="I209" s="13"/>
      <c r="J209" s="14"/>
      <c r="K209" s="19"/>
    </row>
    <row r="210" spans="1:11" x14ac:dyDescent="0.25">
      <c r="A210" s="9" t="s">
        <v>285</v>
      </c>
      <c r="B210" s="9"/>
      <c r="C210" s="9"/>
      <c r="D210" s="10"/>
      <c r="E210" s="20"/>
      <c r="G210" s="13" t="s">
        <v>297</v>
      </c>
      <c r="H210" s="13"/>
      <c r="I210" s="13"/>
      <c r="J210" s="14"/>
      <c r="K210" s="19"/>
    </row>
    <row r="211" spans="1:11" ht="15.75" thickBot="1" x14ac:dyDescent="0.3">
      <c r="A211" s="9" t="s">
        <v>286</v>
      </c>
      <c r="B211" s="9"/>
      <c r="C211" s="9"/>
      <c r="D211" s="10"/>
      <c r="E211" s="20"/>
      <c r="G211" s="13" t="s">
        <v>298</v>
      </c>
      <c r="H211" s="13"/>
      <c r="I211" s="13"/>
      <c r="J211" s="14"/>
      <c r="K211" s="19"/>
    </row>
    <row r="212" spans="1:11" ht="15.75" thickBot="1" x14ac:dyDescent="0.3">
      <c r="E212" s="20"/>
      <c r="I212" s="24" t="s">
        <v>200</v>
      </c>
      <c r="J212" s="25">
        <f>AVERAGE(J200:J211)</f>
        <v>1700</v>
      </c>
      <c r="K212" s="26">
        <f>SUM(K200:K211)</f>
        <v>164.11</v>
      </c>
    </row>
  </sheetData>
  <mergeCells count="12">
    <mergeCell ref="A197:K197"/>
    <mergeCell ref="A178:K178"/>
    <mergeCell ref="A4:K4"/>
    <mergeCell ref="A21:K21"/>
    <mergeCell ref="A56:K56"/>
    <mergeCell ref="A39:K39"/>
    <mergeCell ref="A73:K73"/>
    <mergeCell ref="A158:K158"/>
    <mergeCell ref="A140:K140"/>
    <mergeCell ref="A122:K122"/>
    <mergeCell ref="A105:K105"/>
    <mergeCell ref="A89:K89"/>
  </mergeCells>
  <phoneticPr fontId="6" type="noConversion"/>
  <printOptions horizontalCentered="1"/>
  <pageMargins left="0.2" right="0.2" top="0.25" bottom="0.2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10" sqref="A10:F10"/>
    </sheetView>
  </sheetViews>
  <sheetFormatPr defaultRowHeight="15" x14ac:dyDescent="0.25"/>
  <cols>
    <col min="1" max="1" width="22.5703125" bestFit="1" customWidth="1"/>
    <col min="6" max="6" width="10" bestFit="1" customWidth="1"/>
  </cols>
  <sheetData>
    <row r="1" spans="1:6" ht="30" x14ac:dyDescent="0.25">
      <c r="A1" s="7" t="s">
        <v>3</v>
      </c>
      <c r="B1" s="7" t="s">
        <v>4</v>
      </c>
      <c r="C1" s="7" t="s">
        <v>5</v>
      </c>
      <c r="D1" s="3" t="s">
        <v>0</v>
      </c>
      <c r="E1" s="7" t="s">
        <v>1</v>
      </c>
      <c r="F1" s="7" t="s">
        <v>122</v>
      </c>
    </row>
    <row r="2" spans="1:6" x14ac:dyDescent="0.25">
      <c r="A2" s="12" t="s">
        <v>108</v>
      </c>
      <c r="B2" s="9">
        <v>144178</v>
      </c>
      <c r="C2" s="9">
        <v>146543</v>
      </c>
      <c r="D2" s="10">
        <v>2365</v>
      </c>
      <c r="E2" s="18">
        <v>267</v>
      </c>
      <c r="F2" s="22">
        <f>E2/D2</f>
        <v>0.11289640591966173</v>
      </c>
    </row>
    <row r="3" spans="1:6" x14ac:dyDescent="0.25">
      <c r="A3" s="12" t="s">
        <v>110</v>
      </c>
      <c r="B3" s="9">
        <v>146543</v>
      </c>
      <c r="C3" s="9">
        <v>148955</v>
      </c>
      <c r="D3" s="10">
        <v>2412</v>
      </c>
      <c r="E3" s="11">
        <v>271</v>
      </c>
      <c r="F3" s="22">
        <f t="shared" ref="F3:F10" si="0">E3/D3</f>
        <v>0.11235489220563848</v>
      </c>
    </row>
    <row r="4" spans="1:6" x14ac:dyDescent="0.25">
      <c r="A4" s="9" t="s">
        <v>114</v>
      </c>
      <c r="B4" s="9">
        <v>148955</v>
      </c>
      <c r="C4" s="9">
        <v>150854</v>
      </c>
      <c r="D4" s="10">
        <v>1899</v>
      </c>
      <c r="E4" s="11">
        <v>214</v>
      </c>
      <c r="F4" s="22">
        <f t="shared" si="0"/>
        <v>0.11269088994207478</v>
      </c>
    </row>
    <row r="5" spans="1:6" x14ac:dyDescent="0.25">
      <c r="A5" s="12" t="s">
        <v>112</v>
      </c>
      <c r="B5" s="9">
        <v>150854</v>
      </c>
      <c r="C5" s="9">
        <v>152791</v>
      </c>
      <c r="D5" s="10">
        <v>1937</v>
      </c>
      <c r="E5" s="20">
        <v>218</v>
      </c>
      <c r="F5" s="22">
        <f t="shared" si="0"/>
        <v>0.11254517294785751</v>
      </c>
    </row>
    <row r="6" spans="1:6" x14ac:dyDescent="0.25">
      <c r="A6" s="9" t="s">
        <v>116</v>
      </c>
      <c r="B6" s="9">
        <v>152791</v>
      </c>
      <c r="C6" s="9">
        <v>154812</v>
      </c>
      <c r="D6" s="10">
        <v>2021</v>
      </c>
      <c r="E6" s="20">
        <v>231</v>
      </c>
      <c r="F6" s="22">
        <f t="shared" si="0"/>
        <v>0.11429985155863434</v>
      </c>
    </row>
    <row r="7" spans="1:6" x14ac:dyDescent="0.25">
      <c r="A7" s="12" t="s">
        <v>117</v>
      </c>
      <c r="B7" s="9">
        <v>154812</v>
      </c>
      <c r="C7" s="9">
        <v>157436</v>
      </c>
      <c r="D7" s="10">
        <v>2624</v>
      </c>
      <c r="E7" s="20">
        <v>288</v>
      </c>
      <c r="F7" s="22">
        <f t="shared" si="0"/>
        <v>0.10975609756097561</v>
      </c>
    </row>
    <row r="8" spans="1:6" x14ac:dyDescent="0.25">
      <c r="A8" s="9" t="s">
        <v>119</v>
      </c>
      <c r="B8" s="9">
        <v>157436</v>
      </c>
      <c r="C8" s="9">
        <v>160198</v>
      </c>
      <c r="D8" s="10">
        <v>2762</v>
      </c>
      <c r="E8" s="20">
        <v>293</v>
      </c>
      <c r="F8" s="22">
        <f t="shared" si="0"/>
        <v>0.10608254887762492</v>
      </c>
    </row>
    <row r="9" spans="1:6" x14ac:dyDescent="0.25">
      <c r="A9" s="9" t="s">
        <v>121</v>
      </c>
      <c r="B9" s="9">
        <v>160198</v>
      </c>
      <c r="C9" s="9">
        <v>163188</v>
      </c>
      <c r="D9" s="10">
        <v>2990</v>
      </c>
      <c r="E9" s="20">
        <v>306</v>
      </c>
      <c r="F9" s="22">
        <f t="shared" si="0"/>
        <v>0.10234113712374582</v>
      </c>
    </row>
    <row r="10" spans="1:6" x14ac:dyDescent="0.25">
      <c r="A10" s="9" t="s">
        <v>123</v>
      </c>
      <c r="B10" s="9">
        <v>163188</v>
      </c>
      <c r="C10" s="9">
        <v>165916</v>
      </c>
      <c r="D10" s="10">
        <v>2728</v>
      </c>
      <c r="E10" s="20">
        <v>283</v>
      </c>
      <c r="F10" s="22">
        <f t="shared" si="0"/>
        <v>0.10373900293255132</v>
      </c>
    </row>
    <row r="11" spans="1:6" x14ac:dyDescent="0.25">
      <c r="A11" s="9"/>
      <c r="B11" s="9"/>
      <c r="C11" s="9"/>
      <c r="D11" s="10"/>
      <c r="E11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Martinez</dc:creator>
  <cp:lastModifiedBy>Tawney</cp:lastModifiedBy>
  <cp:lastPrinted>2023-11-30T15:01:24Z</cp:lastPrinted>
  <dcterms:created xsi:type="dcterms:W3CDTF">2015-09-09T17:53:36Z</dcterms:created>
  <dcterms:modified xsi:type="dcterms:W3CDTF">2026-04-14T17:48:51Z</dcterms:modified>
</cp:coreProperties>
</file>